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8_{20C52D4A-6DB2-44C7-BEEF-46FE16FD415E}" xr6:coauthVersionLast="47" xr6:coauthVersionMax="47" xr10:uidLastSave="{00000000-0000-0000-0000-000000000000}"/>
  <workbookProtection workbookAlgorithmName="SHA-512" workbookHashValue="TpUUbyvFw1EYVRTIYd7evh31yvHdX3kkTl9cP+Acm6Svob8ntLuFZRbcW3GJnZQqNoQBDxtyrViwz2OgL+uS9g==" workbookSaltValue="5qk3Iom9mBkAPPCqPwRS7Q==" workbookSpinCount="100000" lockStructure="1"/>
  <bookViews>
    <workbookView xWindow="-120" yWindow="-120" windowWidth="29040" windowHeight="15840" xr2:uid="{00000000-000D-0000-FFFF-FFFF00000000}"/>
  </bookViews>
  <sheets>
    <sheet name="Introduction" sheetId="11" r:id="rId1"/>
    <sheet name="Budget" sheetId="9" r:id="rId2"/>
    <sheet name="Office use only budget" sheetId="6" state="hidden" r:id="rId3"/>
    <sheet name="Office use direct labour" sheetId="12" state="hidden" r:id="rId4"/>
    <sheet name="Office use travel" sheetId="13" state="hidden" r:id="rId5"/>
  </sheets>
  <definedNames>
    <definedName name="_Toc496536719" localSheetId="0">Introduction!#REF!</definedName>
    <definedName name="OLE_LINK16" localSheetId="0">Introduction!#REF!</definedName>
    <definedName name="OLE_LINK22" localSheetId="0">Introduction!#REF!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4" i="9" l="1"/>
  <c r="E88" i="9"/>
  <c r="E80" i="9"/>
  <c r="E72" i="9"/>
  <c r="E64" i="9"/>
  <c r="E56" i="9"/>
  <c r="E48" i="9"/>
  <c r="E40" i="9"/>
  <c r="E30" i="9"/>
  <c r="E102" i="9"/>
  <c r="E99" i="9"/>
  <c r="E96" i="9"/>
  <c r="D104" i="9"/>
  <c r="G22" i="9"/>
  <c r="G12" i="9"/>
  <c r="G13" i="9"/>
  <c r="G14" i="9"/>
  <c r="G15" i="9"/>
  <c r="G16" i="9"/>
  <c r="G17" i="9"/>
  <c r="G18" i="9"/>
  <c r="G19" i="9"/>
  <c r="G20" i="9"/>
  <c r="G21" i="9"/>
  <c r="G11" i="9"/>
  <c r="E22" i="9"/>
  <c r="A58" i="9"/>
  <c r="A50" i="9"/>
  <c r="A42" i="9"/>
  <c r="N132" i="9" l="1"/>
  <c r="N133" i="9"/>
  <c r="N134" i="9"/>
  <c r="N135" i="9"/>
  <c r="N136" i="9"/>
  <c r="N137" i="9"/>
  <c r="N138" i="9"/>
  <c r="N139" i="9"/>
  <c r="N140" i="9"/>
  <c r="N141" i="9"/>
  <c r="B6" i="13"/>
  <c r="B7" i="13"/>
  <c r="B8" i="13"/>
  <c r="B9" i="13"/>
  <c r="B10" i="13"/>
  <c r="B11" i="13"/>
  <c r="B12" i="13"/>
  <c r="B13" i="13"/>
  <c r="B14" i="13"/>
  <c r="B15" i="13"/>
  <c r="B16" i="13"/>
  <c r="C6" i="13"/>
  <c r="C7" i="13"/>
  <c r="C8" i="13"/>
  <c r="C9" i="13"/>
  <c r="C10" i="13"/>
  <c r="C11" i="13"/>
  <c r="C12" i="13"/>
  <c r="C13" i="13"/>
  <c r="C14" i="13"/>
  <c r="C15" i="13"/>
  <c r="C16" i="13"/>
  <c r="D6" i="13"/>
  <c r="D7" i="13"/>
  <c r="D8" i="13"/>
  <c r="D9" i="13"/>
  <c r="D10" i="13"/>
  <c r="D11" i="13"/>
  <c r="D12" i="13"/>
  <c r="D13" i="13"/>
  <c r="D14" i="13"/>
  <c r="D15" i="13"/>
  <c r="D16" i="13"/>
  <c r="E6" i="13"/>
  <c r="E7" i="13"/>
  <c r="E8" i="13"/>
  <c r="E9" i="13"/>
  <c r="E10" i="13"/>
  <c r="E11" i="13"/>
  <c r="E12" i="13"/>
  <c r="E13" i="13"/>
  <c r="E14" i="13"/>
  <c r="E15" i="13"/>
  <c r="E16" i="13"/>
  <c r="F6" i="13"/>
  <c r="F7" i="13"/>
  <c r="F8" i="13"/>
  <c r="F9" i="13"/>
  <c r="F10" i="13"/>
  <c r="F11" i="13"/>
  <c r="F12" i="13"/>
  <c r="F13" i="13"/>
  <c r="F14" i="13"/>
  <c r="F15" i="13"/>
  <c r="F16" i="13"/>
  <c r="G6" i="13"/>
  <c r="G7" i="13"/>
  <c r="G8" i="13"/>
  <c r="G9" i="13"/>
  <c r="G10" i="13"/>
  <c r="G11" i="13"/>
  <c r="G12" i="13"/>
  <c r="G13" i="13"/>
  <c r="G14" i="13"/>
  <c r="G15" i="13"/>
  <c r="G16" i="13"/>
  <c r="H6" i="13"/>
  <c r="H7" i="13"/>
  <c r="H8" i="13"/>
  <c r="H9" i="13"/>
  <c r="H10" i="13"/>
  <c r="H11" i="13"/>
  <c r="H12" i="13"/>
  <c r="H13" i="13"/>
  <c r="H14" i="13"/>
  <c r="H15" i="13"/>
  <c r="I6" i="13"/>
  <c r="I7" i="13"/>
  <c r="I8" i="13"/>
  <c r="I9" i="13"/>
  <c r="I10" i="13"/>
  <c r="I11" i="13"/>
  <c r="I12" i="13"/>
  <c r="I13" i="13"/>
  <c r="I14" i="13"/>
  <c r="I15" i="13"/>
  <c r="J6" i="13"/>
  <c r="J7" i="13"/>
  <c r="J8" i="13"/>
  <c r="J9" i="13"/>
  <c r="J10" i="13"/>
  <c r="J11" i="13"/>
  <c r="J12" i="13"/>
  <c r="J13" i="13"/>
  <c r="J14" i="13"/>
  <c r="J15" i="13"/>
  <c r="K6" i="13"/>
  <c r="K7" i="13"/>
  <c r="K8" i="13"/>
  <c r="K9" i="13"/>
  <c r="K10" i="13"/>
  <c r="K11" i="13"/>
  <c r="K12" i="13"/>
  <c r="K13" i="13"/>
  <c r="K14" i="13"/>
  <c r="K15" i="13"/>
  <c r="L6" i="13"/>
  <c r="L7" i="13"/>
  <c r="L8" i="13"/>
  <c r="L9" i="13"/>
  <c r="L10" i="13"/>
  <c r="L11" i="13"/>
  <c r="L12" i="13"/>
  <c r="L13" i="13"/>
  <c r="L14" i="13"/>
  <c r="L15" i="13"/>
  <c r="M6" i="13"/>
  <c r="M7" i="13"/>
  <c r="M8" i="13"/>
  <c r="M9" i="13"/>
  <c r="M10" i="13"/>
  <c r="M11" i="13"/>
  <c r="M12" i="13"/>
  <c r="M13" i="13"/>
  <c r="M14" i="13"/>
  <c r="M15" i="13"/>
  <c r="N6" i="13"/>
  <c r="N7" i="13"/>
  <c r="N8" i="13"/>
  <c r="N9" i="13"/>
  <c r="N10" i="13"/>
  <c r="N11" i="13"/>
  <c r="N12" i="13"/>
  <c r="N13" i="13"/>
  <c r="N14" i="13"/>
  <c r="N15" i="13"/>
  <c r="O6" i="13"/>
  <c r="O7" i="13"/>
  <c r="O8" i="13"/>
  <c r="O9" i="13"/>
  <c r="O10" i="13"/>
  <c r="O11" i="13"/>
  <c r="O12" i="13"/>
  <c r="O13" i="13"/>
  <c r="O14" i="13"/>
  <c r="O15" i="13"/>
  <c r="O5" i="13"/>
  <c r="M5" i="13"/>
  <c r="L5" i="13"/>
  <c r="K5" i="13"/>
  <c r="J5" i="13"/>
  <c r="I5" i="13"/>
  <c r="H5" i="13"/>
  <c r="G5" i="13"/>
  <c r="F5" i="13"/>
  <c r="E5" i="13"/>
  <c r="D5" i="13"/>
  <c r="B5" i="13"/>
  <c r="C5" i="13"/>
  <c r="D12" i="12"/>
  <c r="D13" i="12"/>
  <c r="D14" i="12"/>
  <c r="E12" i="12"/>
  <c r="F12" i="12"/>
  <c r="F5" i="12"/>
  <c r="F6" i="12"/>
  <c r="F7" i="12"/>
  <c r="F8" i="12"/>
  <c r="F9" i="12"/>
  <c r="F10" i="12"/>
  <c r="F11" i="12"/>
  <c r="F13" i="12"/>
  <c r="F14" i="12"/>
  <c r="F15" i="12"/>
  <c r="F16" i="12"/>
  <c r="F17" i="12"/>
  <c r="F18" i="12"/>
  <c r="F19" i="12"/>
  <c r="F20" i="12"/>
  <c r="F21" i="12"/>
  <c r="E5" i="12"/>
  <c r="E6" i="12"/>
  <c r="E7" i="12"/>
  <c r="E8" i="12"/>
  <c r="E9" i="12"/>
  <c r="E10" i="12"/>
  <c r="E11" i="12"/>
  <c r="E13" i="12"/>
  <c r="E14" i="12"/>
  <c r="E15" i="12"/>
  <c r="E16" i="12"/>
  <c r="E17" i="12"/>
  <c r="E18" i="12"/>
  <c r="E19" i="12"/>
  <c r="E20" i="12"/>
  <c r="E21" i="12"/>
  <c r="D5" i="12"/>
  <c r="D6" i="12"/>
  <c r="D7" i="12"/>
  <c r="D8" i="12"/>
  <c r="D9" i="12"/>
  <c r="D10" i="12"/>
  <c r="D11" i="12"/>
  <c r="D15" i="12"/>
  <c r="D16" i="12"/>
  <c r="D17" i="12"/>
  <c r="D18" i="12"/>
  <c r="D19" i="12"/>
  <c r="D20" i="12"/>
  <c r="D21" i="12"/>
  <c r="C5" i="12"/>
  <c r="C6" i="12"/>
  <c r="C7" i="12"/>
  <c r="C8" i="12"/>
  <c r="C9" i="12"/>
  <c r="C10" i="12"/>
  <c r="C11" i="12"/>
  <c r="C12" i="12"/>
  <c r="C13" i="12"/>
  <c r="C14" i="12"/>
  <c r="C15" i="12"/>
  <c r="C16" i="12"/>
  <c r="C17" i="12"/>
  <c r="C18" i="12"/>
  <c r="C19" i="12"/>
  <c r="C20" i="12"/>
  <c r="C21" i="12"/>
  <c r="B5" i="12"/>
  <c r="B6" i="12"/>
  <c r="B7" i="12"/>
  <c r="B8" i="12"/>
  <c r="B9" i="12"/>
  <c r="B10" i="12"/>
  <c r="B11" i="12"/>
  <c r="B12" i="12"/>
  <c r="B13" i="12"/>
  <c r="B14" i="12"/>
  <c r="B15" i="12"/>
  <c r="B16" i="12"/>
  <c r="B17" i="12"/>
  <c r="B18" i="12"/>
  <c r="B19" i="12"/>
  <c r="B20" i="12"/>
  <c r="B21" i="12"/>
  <c r="A5" i="12"/>
  <c r="A6" i="12"/>
  <c r="A7" i="12"/>
  <c r="A8" i="12"/>
  <c r="A9" i="12"/>
  <c r="A10" i="12"/>
  <c r="A11" i="12"/>
  <c r="A12" i="12"/>
  <c r="A13" i="12"/>
  <c r="A14" i="12"/>
  <c r="A15" i="12"/>
  <c r="A16" i="12"/>
  <c r="A17" i="12"/>
  <c r="A18" i="12"/>
  <c r="A19" i="12"/>
  <c r="A20" i="12"/>
  <c r="A21" i="12"/>
  <c r="H4" i="12"/>
  <c r="F4" i="12"/>
  <c r="E4" i="12"/>
  <c r="D4" i="12"/>
  <c r="C4" i="12"/>
  <c r="B4" i="12"/>
  <c r="A4" i="12"/>
  <c r="H21" i="12"/>
  <c r="H20" i="12"/>
  <c r="H19" i="12"/>
  <c r="H18" i="12"/>
  <c r="H17" i="12"/>
  <c r="H16" i="12"/>
  <c r="H15" i="12"/>
  <c r="H14" i="12"/>
  <c r="H13" i="12"/>
  <c r="H12" i="12"/>
  <c r="H11" i="12"/>
  <c r="H10" i="12"/>
  <c r="H9" i="12"/>
  <c r="H8" i="12"/>
  <c r="H7" i="12"/>
  <c r="H6" i="12"/>
  <c r="H5" i="12"/>
  <c r="D22" i="12" l="1"/>
  <c r="L13" i="6" l="1"/>
  <c r="N91" i="6"/>
  <c r="I91" i="6"/>
  <c r="G91" i="6"/>
  <c r="F91" i="6"/>
  <c r="E90" i="6"/>
  <c r="C90" i="6"/>
  <c r="E89" i="6"/>
  <c r="C89" i="6"/>
  <c r="E88" i="6"/>
  <c r="C88" i="6"/>
  <c r="E87" i="6"/>
  <c r="C87" i="6"/>
  <c r="E86" i="6"/>
  <c r="C86" i="6"/>
  <c r="E85" i="6"/>
  <c r="C85" i="6"/>
  <c r="F96" i="9"/>
  <c r="D96" i="9"/>
  <c r="G95" i="9"/>
  <c r="D90" i="6" s="1"/>
  <c r="G94" i="9"/>
  <c r="D89" i="6" s="1"/>
  <c r="G93" i="9"/>
  <c r="D88" i="6" s="1"/>
  <c r="G92" i="9"/>
  <c r="D87" i="6" s="1"/>
  <c r="G91" i="9"/>
  <c r="D86" i="6" s="1"/>
  <c r="G90" i="9"/>
  <c r="D85" i="6" s="1"/>
  <c r="G96" i="9" l="1"/>
  <c r="D91" i="6"/>
  <c r="H109" i="9"/>
  <c r="G5" i="12" s="1"/>
  <c r="H110" i="9"/>
  <c r="G6" i="12" s="1"/>
  <c r="H111" i="9"/>
  <c r="G7" i="12" s="1"/>
  <c r="H112" i="9"/>
  <c r="G8" i="12" s="1"/>
  <c r="H113" i="9"/>
  <c r="G9" i="12" s="1"/>
  <c r="H114" i="9"/>
  <c r="G10" i="12" s="1"/>
  <c r="H115" i="9"/>
  <c r="G11" i="12" s="1"/>
  <c r="H116" i="9"/>
  <c r="G12" i="12" s="1"/>
  <c r="H117" i="9"/>
  <c r="G13" i="12" s="1"/>
  <c r="H118" i="9"/>
  <c r="G14" i="12" s="1"/>
  <c r="H119" i="9"/>
  <c r="G15" i="12" s="1"/>
  <c r="H120" i="9"/>
  <c r="G16" i="12" s="1"/>
  <c r="H121" i="9"/>
  <c r="G17" i="12" s="1"/>
  <c r="H122" i="9"/>
  <c r="G18" i="12" s="1"/>
  <c r="H123" i="9"/>
  <c r="G19" i="12" s="1"/>
  <c r="H124" i="9"/>
  <c r="G20" i="12" s="1"/>
  <c r="H125" i="9"/>
  <c r="G21" i="12" s="1"/>
  <c r="H108" i="9"/>
  <c r="G4" i="12" s="1"/>
  <c r="N131" i="9"/>
  <c r="N5" i="13" s="1"/>
  <c r="D126" i="9"/>
  <c r="M142" i="9"/>
  <c r="M16" i="13" s="1"/>
  <c r="L142" i="9"/>
  <c r="L16" i="13" s="1"/>
  <c r="K142" i="9"/>
  <c r="K16" i="13" s="1"/>
  <c r="J142" i="9"/>
  <c r="J16" i="13" s="1"/>
  <c r="I142" i="9"/>
  <c r="I16" i="13" s="1"/>
  <c r="H142" i="9"/>
  <c r="H16" i="13" s="1"/>
  <c r="D23" i="6"/>
  <c r="D24" i="6"/>
  <c r="D25" i="6"/>
  <c r="G101" i="9"/>
  <c r="G98" i="9"/>
  <c r="G83" i="9"/>
  <c r="G84" i="9"/>
  <c r="G85" i="9"/>
  <c r="G86" i="9"/>
  <c r="G87" i="9"/>
  <c r="G82" i="9"/>
  <c r="G75" i="9"/>
  <c r="G76" i="9"/>
  <c r="G77" i="9"/>
  <c r="G78" i="9"/>
  <c r="G79" i="9"/>
  <c r="G74" i="9"/>
  <c r="G67" i="9"/>
  <c r="G68" i="9"/>
  <c r="G69" i="9"/>
  <c r="G70" i="9"/>
  <c r="G71" i="9"/>
  <c r="G66" i="9"/>
  <c r="G59" i="9"/>
  <c r="G60" i="9"/>
  <c r="G61" i="9"/>
  <c r="G62" i="9"/>
  <c r="G63" i="9"/>
  <c r="G58" i="9"/>
  <c r="G51" i="9"/>
  <c r="D51" i="6" s="1"/>
  <c r="G52" i="9"/>
  <c r="D52" i="6" s="1"/>
  <c r="G53" i="9"/>
  <c r="D53" i="6" s="1"/>
  <c r="G54" i="9"/>
  <c r="D54" i="6" s="1"/>
  <c r="G55" i="9"/>
  <c r="D55" i="6" s="1"/>
  <c r="G50" i="9"/>
  <c r="D50" i="6" s="1"/>
  <c r="G43" i="9"/>
  <c r="D44" i="6" s="1"/>
  <c r="G44" i="9"/>
  <c r="D45" i="6" s="1"/>
  <c r="G45" i="9"/>
  <c r="D46" i="6" s="1"/>
  <c r="G46" i="9"/>
  <c r="D47" i="6" s="1"/>
  <c r="G47" i="9"/>
  <c r="D48" i="6" s="1"/>
  <c r="G42" i="9"/>
  <c r="D43" i="6" s="1"/>
  <c r="G35" i="9"/>
  <c r="G36" i="9"/>
  <c r="G33" i="9"/>
  <c r="G34" i="9"/>
  <c r="G37" i="9"/>
  <c r="G38" i="9"/>
  <c r="G39" i="9"/>
  <c r="G32" i="9"/>
  <c r="G25" i="9"/>
  <c r="G26" i="9"/>
  <c r="G27" i="9"/>
  <c r="G28" i="9"/>
  <c r="G29" i="9"/>
  <c r="G24" i="9"/>
  <c r="C23" i="6"/>
  <c r="C24" i="6"/>
  <c r="C25" i="6"/>
  <c r="E51" i="6"/>
  <c r="E52" i="6"/>
  <c r="E53" i="6"/>
  <c r="E54" i="6"/>
  <c r="E55" i="6"/>
  <c r="E50" i="6"/>
  <c r="C51" i="6"/>
  <c r="C52" i="6"/>
  <c r="C53" i="6"/>
  <c r="C54" i="6"/>
  <c r="C55" i="6"/>
  <c r="C50" i="6"/>
  <c r="E44" i="6"/>
  <c r="E45" i="6"/>
  <c r="E46" i="6"/>
  <c r="E47" i="6"/>
  <c r="E48" i="6"/>
  <c r="E43" i="6"/>
  <c r="E35" i="6"/>
  <c r="E36" i="6"/>
  <c r="E37" i="6"/>
  <c r="E38" i="6"/>
  <c r="E39" i="6"/>
  <c r="E40" i="6"/>
  <c r="E41" i="6"/>
  <c r="E34" i="6"/>
  <c r="E28" i="6"/>
  <c r="E29" i="6"/>
  <c r="E30" i="6"/>
  <c r="E31" i="6"/>
  <c r="E32" i="6"/>
  <c r="D28" i="6"/>
  <c r="D29" i="6"/>
  <c r="D30" i="6"/>
  <c r="D31" i="6"/>
  <c r="D32" i="6"/>
  <c r="C28" i="6"/>
  <c r="C29" i="6"/>
  <c r="C30" i="6"/>
  <c r="C31" i="6"/>
  <c r="C32" i="6"/>
  <c r="D27" i="6"/>
  <c r="E27" i="6"/>
  <c r="C27" i="6"/>
  <c r="N142" i="9" l="1"/>
  <c r="N16" i="13" s="1"/>
  <c r="G22" i="12"/>
  <c r="H126" i="9"/>
  <c r="E58" i="6"/>
  <c r="E59" i="6"/>
  <c r="E60" i="6"/>
  <c r="E61" i="6"/>
  <c r="E62" i="6"/>
  <c r="D58" i="6"/>
  <c r="D59" i="6"/>
  <c r="D60" i="6"/>
  <c r="D61" i="6"/>
  <c r="D62" i="6"/>
  <c r="C58" i="6"/>
  <c r="C59" i="6"/>
  <c r="C60" i="6"/>
  <c r="C61" i="6"/>
  <c r="C62" i="6"/>
  <c r="E57" i="6"/>
  <c r="D57" i="6"/>
  <c r="C57" i="6"/>
  <c r="E16" i="6"/>
  <c r="E17" i="6"/>
  <c r="E18" i="6"/>
  <c r="E19" i="6"/>
  <c r="E20" i="6"/>
  <c r="E21" i="6"/>
  <c r="E22" i="6"/>
  <c r="E23" i="6"/>
  <c r="E24" i="6"/>
  <c r="E25" i="6"/>
  <c r="E15" i="6"/>
  <c r="C16" i="6"/>
  <c r="C17" i="6"/>
  <c r="C18" i="6"/>
  <c r="C19" i="6"/>
  <c r="C20" i="6"/>
  <c r="C21" i="6"/>
  <c r="C22" i="6"/>
  <c r="C15" i="6"/>
  <c r="D94" i="6"/>
  <c r="E94" i="6"/>
  <c r="C94" i="6"/>
  <c r="D92" i="6"/>
  <c r="E92" i="6"/>
  <c r="C92" i="6"/>
  <c r="E79" i="6"/>
  <c r="E80" i="6"/>
  <c r="E81" i="6"/>
  <c r="E82" i="6"/>
  <c r="E83" i="6"/>
  <c r="D79" i="6"/>
  <c r="D80" i="6"/>
  <c r="D81" i="6"/>
  <c r="D82" i="6"/>
  <c r="D83" i="6"/>
  <c r="C79" i="6"/>
  <c r="C80" i="6"/>
  <c r="C81" i="6"/>
  <c r="C82" i="6"/>
  <c r="C83" i="6"/>
  <c r="E78" i="6"/>
  <c r="D78" i="6"/>
  <c r="C78" i="6"/>
  <c r="E72" i="6"/>
  <c r="E73" i="6"/>
  <c r="E74" i="6"/>
  <c r="E75" i="6"/>
  <c r="E76" i="6"/>
  <c r="D72" i="6"/>
  <c r="D73" i="6"/>
  <c r="D74" i="6"/>
  <c r="D75" i="6"/>
  <c r="D76" i="6"/>
  <c r="C72" i="6"/>
  <c r="C73" i="6"/>
  <c r="C74" i="6"/>
  <c r="C75" i="6"/>
  <c r="C76" i="6"/>
  <c r="E71" i="6"/>
  <c r="D71" i="6"/>
  <c r="C71" i="6"/>
  <c r="E65" i="6"/>
  <c r="E66" i="6"/>
  <c r="E67" i="6"/>
  <c r="E68" i="6"/>
  <c r="E69" i="6"/>
  <c r="E64" i="6"/>
  <c r="D65" i="6"/>
  <c r="D66" i="6"/>
  <c r="D67" i="6"/>
  <c r="D68" i="6"/>
  <c r="D69" i="6"/>
  <c r="D64" i="6"/>
  <c r="C65" i="6"/>
  <c r="C66" i="6"/>
  <c r="C67" i="6"/>
  <c r="C68" i="6"/>
  <c r="C69" i="6"/>
  <c r="C64" i="6"/>
  <c r="C44" i="6"/>
  <c r="C45" i="6"/>
  <c r="C46" i="6"/>
  <c r="C47" i="6"/>
  <c r="C48" i="6"/>
  <c r="C43" i="6"/>
  <c r="D35" i="6"/>
  <c r="D36" i="6"/>
  <c r="D37" i="6"/>
  <c r="D38" i="6"/>
  <c r="D39" i="6"/>
  <c r="D40" i="6"/>
  <c r="D41" i="6"/>
  <c r="D34" i="6"/>
  <c r="C35" i="6"/>
  <c r="C36" i="6"/>
  <c r="C37" i="6"/>
  <c r="C38" i="6"/>
  <c r="C39" i="6"/>
  <c r="C40" i="6"/>
  <c r="C41" i="6"/>
  <c r="C34" i="6"/>
  <c r="F26" i="6"/>
  <c r="L2" i="6" s="1"/>
  <c r="G102" i="9"/>
  <c r="F102" i="9"/>
  <c r="D102" i="9"/>
  <c r="G99" i="9"/>
  <c r="F99" i="9"/>
  <c r="D99" i="9"/>
  <c r="G88" i="9"/>
  <c r="F88" i="9"/>
  <c r="D88" i="9"/>
  <c r="G80" i="9"/>
  <c r="F80" i="9"/>
  <c r="D80" i="9"/>
  <c r="G72" i="9"/>
  <c r="F72" i="9"/>
  <c r="D72" i="9"/>
  <c r="G64" i="9"/>
  <c r="F64" i="9"/>
  <c r="D64" i="9"/>
  <c r="G56" i="9"/>
  <c r="F56" i="9"/>
  <c r="D56" i="9"/>
  <c r="G48" i="9"/>
  <c r="F48" i="9"/>
  <c r="D48" i="9"/>
  <c r="G40" i="9"/>
  <c r="F40" i="9"/>
  <c r="D40" i="9"/>
  <c r="G30" i="9"/>
  <c r="F30" i="9"/>
  <c r="D30" i="9"/>
  <c r="D22" i="9"/>
  <c r="F22" i="9"/>
  <c r="D16" i="6"/>
  <c r="D17" i="6"/>
  <c r="D18" i="6"/>
  <c r="D19" i="6"/>
  <c r="D20" i="6"/>
  <c r="D21" i="6"/>
  <c r="D22" i="6"/>
  <c r="D15" i="6"/>
  <c r="F104" i="9" l="1"/>
  <c r="D26" i="6"/>
  <c r="K2" i="6" l="1"/>
  <c r="G104" i="9"/>
  <c r="N26" i="6" l="1"/>
  <c r="N33" i="6"/>
  <c r="N93" i="6"/>
  <c r="N42" i="6"/>
  <c r="N49" i="6"/>
  <c r="N56" i="6"/>
  <c r="N63" i="6"/>
  <c r="N77" i="6"/>
  <c r="N95" i="6"/>
  <c r="I26" i="6"/>
  <c r="I33" i="6"/>
  <c r="I93" i="6"/>
  <c r="I42" i="6"/>
  <c r="I49" i="6"/>
  <c r="I56" i="6"/>
  <c r="I63" i="6"/>
  <c r="I77" i="6"/>
  <c r="I95" i="6"/>
  <c r="G26" i="6"/>
  <c r="G33" i="6"/>
  <c r="G93" i="6"/>
  <c r="G42" i="6"/>
  <c r="G49" i="6"/>
  <c r="G56" i="6"/>
  <c r="G63" i="6"/>
  <c r="G70" i="6"/>
  <c r="G77" i="6"/>
  <c r="G95" i="6"/>
  <c r="F33" i="6"/>
  <c r="L3" i="6" s="1"/>
  <c r="F93" i="6"/>
  <c r="L11" i="6" s="1"/>
  <c r="F42" i="6"/>
  <c r="L4" i="6" s="1"/>
  <c r="F49" i="6"/>
  <c r="L5" i="6" s="1"/>
  <c r="F56" i="6"/>
  <c r="L6" i="6" s="1"/>
  <c r="F63" i="6"/>
  <c r="L7" i="6" s="1"/>
  <c r="F70" i="6"/>
  <c r="L8" i="6" s="1"/>
  <c r="F77" i="6"/>
  <c r="L9" i="6" s="1"/>
  <c r="F95" i="6"/>
  <c r="L12" i="6" s="1"/>
  <c r="D33" i="6"/>
  <c r="D93" i="6"/>
  <c r="K11" i="6" s="1"/>
  <c r="D42" i="6"/>
  <c r="K4" i="6" s="1"/>
  <c r="D49" i="6"/>
  <c r="K5" i="6" s="1"/>
  <c r="D56" i="6"/>
  <c r="K6" i="6" s="1"/>
  <c r="D63" i="6"/>
  <c r="K7" i="6" s="1"/>
  <c r="D70" i="6"/>
  <c r="K8" i="6" s="1"/>
  <c r="D77" i="6"/>
  <c r="K9" i="6" s="1"/>
  <c r="D95" i="6"/>
  <c r="K12" i="6" s="1"/>
  <c r="N84" i="6"/>
  <c r="I84" i="6"/>
  <c r="G84" i="6"/>
  <c r="F84" i="6"/>
  <c r="L10" i="6" s="1"/>
  <c r="D84" i="6"/>
  <c r="N70" i="6"/>
  <c r="I70" i="6"/>
  <c r="H7" i="6"/>
  <c r="K3" i="6" l="1"/>
  <c r="D97" i="6"/>
  <c r="K10" i="6"/>
  <c r="K13" i="6"/>
  <c r="N97" i="6"/>
  <c r="I97" i="6"/>
  <c r="F7" i="6" s="1"/>
  <c r="G97" i="6"/>
  <c r="F97" i="6"/>
  <c r="H4" i="6" s="1"/>
</calcChain>
</file>

<file path=xl/sharedStrings.xml><?xml version="1.0" encoding="utf-8"?>
<sst xmlns="http://schemas.openxmlformats.org/spreadsheetml/2006/main" count="203" uniqueCount="124">
  <si>
    <t>To be eligible, expenditure must:</t>
  </si>
  <si>
    <t xml:space="preserve">Description </t>
  </si>
  <si>
    <t>Labour on-costs and administrative overhead</t>
  </si>
  <si>
    <t>Contract expenditure</t>
  </si>
  <si>
    <t>Other eligible expenditure</t>
  </si>
  <si>
    <t>TOTAL</t>
  </si>
  <si>
    <t>Applicant: (enter applicant name)</t>
  </si>
  <si>
    <t>Total</t>
  </si>
  <si>
    <r>
      <t>§</t>
    </r>
    <r>
      <rPr>
        <sz val="10"/>
        <rFont val="Times New Roman"/>
        <family val="1"/>
      </rPr>
      <t xml:space="preserve">  </t>
    </r>
    <r>
      <rPr>
        <sz val="10"/>
        <rFont val="Arial"/>
        <family val="2"/>
      </rPr>
      <t>be incurred by you within the project period</t>
    </r>
  </si>
  <si>
    <r>
      <t>§</t>
    </r>
    <r>
      <rPr>
        <sz val="10"/>
        <rFont val="Times New Roman"/>
        <family val="1"/>
      </rPr>
      <t xml:space="preserve">  </t>
    </r>
    <r>
      <rPr>
        <sz val="10"/>
        <rFont val="Arial"/>
        <family val="2"/>
      </rPr>
      <t>be a direct cost of the project</t>
    </r>
  </si>
  <si>
    <r>
      <t>§</t>
    </r>
    <r>
      <rPr>
        <sz val="10"/>
        <rFont val="Times New Roman"/>
        <family val="1"/>
      </rPr>
      <t xml:space="preserve">  </t>
    </r>
    <r>
      <rPr>
        <sz val="10"/>
        <rFont val="Arial"/>
        <family val="2"/>
      </rPr>
      <t>meet the guidelines on eligible expenditure.</t>
    </r>
  </si>
  <si>
    <t>Introduction and examples</t>
  </si>
  <si>
    <t xml:space="preserve">Your completed Budget Template must be uploaded to your application prior to submission.  </t>
  </si>
  <si>
    <t>2022/23 FY</t>
  </si>
  <si>
    <t>Plant and equipment expenditure</t>
  </si>
  <si>
    <t>Eligible expenditure</t>
  </si>
  <si>
    <t>Labor expenditure</t>
  </si>
  <si>
    <t>You cannot calculate labour costs by estimating the employee’s worth. If you have not exchanged money (either by cash or bank transactions) we will not consider the cost eligible. 
Evidence you will need to provide can include:
- details of all personnel working on the project, including name, title, function, time spent on the project and salary
- ATO payment summaries, pay slips and employment contracts.</t>
  </si>
  <si>
    <t>You may increase eligible salary costs by an additional 30% allowance to cover on-costs such as employer paid superannuation, payroll tax, workers compensation insurance, and overheads such as office rent and the provision of computers. 
You should calculate eligible salary costs using the formula below:</t>
  </si>
  <si>
    <t>Reference</t>
  </si>
  <si>
    <t>Agreement Budget</t>
  </si>
  <si>
    <t>Company:</t>
  </si>
  <si>
    <t>Agreement Grant</t>
  </si>
  <si>
    <t>Title:</t>
  </si>
  <si>
    <t>Eligible Expenditure</t>
  </si>
  <si>
    <t>Project Reporting  Period:</t>
  </si>
  <si>
    <t>Grant Claim</t>
  </si>
  <si>
    <t>Project Period:</t>
  </si>
  <si>
    <t>Payments Made</t>
  </si>
  <si>
    <t>Report</t>
  </si>
  <si>
    <t>Report One/Two/Three/Final</t>
  </si>
  <si>
    <t>Expenditure Claimed</t>
  </si>
  <si>
    <t>Payment Value</t>
  </si>
  <si>
    <t xml:space="preserve">By completing this form, we aknowledge that details below have been correctly entered and represent eligible costs for the project period. </t>
  </si>
  <si>
    <t>For the project period should any of the claim items not have been approved in the application budget, please indicate in the notes below. </t>
  </si>
  <si>
    <t>Please fill in all columns listed below</t>
  </si>
  <si>
    <t>Category</t>
  </si>
  <si>
    <t>Provider</t>
  </si>
  <si>
    <t>Quote Cost $s</t>
  </si>
  <si>
    <t>Description</t>
  </si>
  <si>
    <t>Inv Expenditure 
Excluding GST</t>
  </si>
  <si>
    <t>Exchange Rate</t>
  </si>
  <si>
    <t>Total in AUD Excluding GST</t>
  </si>
  <si>
    <t>Inv #</t>
  </si>
  <si>
    <t>Inv Date</t>
  </si>
  <si>
    <t>Date Paid</t>
  </si>
  <si>
    <t>Payment Reference</t>
  </si>
  <si>
    <t>CDIC USE ONLY
Eligible Expenditure exc GST</t>
  </si>
  <si>
    <t>Notes</t>
  </si>
  <si>
    <t>Plant &amp;  Equipment</t>
  </si>
  <si>
    <t>EXAMPLE</t>
  </si>
  <si>
    <t>Building Modifications</t>
  </si>
  <si>
    <t>Contract Expenditure</t>
  </si>
  <si>
    <t>Direct Labour</t>
  </si>
  <si>
    <t>Domestic Travel Expenditure</t>
  </si>
  <si>
    <t>Planning Environmental or Other Regulatory Approvals</t>
  </si>
  <si>
    <t>Staff Training Expenditure</t>
  </si>
  <si>
    <t>Other</t>
  </si>
  <si>
    <t>Contingency</t>
  </si>
  <si>
    <t>Audit</t>
  </si>
  <si>
    <t>Direct Labour Claim Details</t>
  </si>
  <si>
    <t>Employee Name</t>
  </si>
  <si>
    <t>Title</t>
  </si>
  <si>
    <t>Period of work</t>
  </si>
  <si>
    <t>Hours</t>
  </si>
  <si>
    <t>Hourly Rate</t>
  </si>
  <si>
    <t>Annual Salary</t>
  </si>
  <si>
    <t>Total Claim $s</t>
  </si>
  <si>
    <t>Description of work</t>
  </si>
  <si>
    <t xml:space="preserve">Date Paid </t>
  </si>
  <si>
    <t>Employee</t>
  </si>
  <si>
    <t>Departure Place</t>
  </si>
  <si>
    <t>Destination Place</t>
  </si>
  <si>
    <t>Departure Date</t>
  </si>
  <si>
    <t>Arrival Date</t>
  </si>
  <si>
    <t>Cost of Airfare Economy</t>
  </si>
  <si>
    <t>Cost of Accomodation</t>
  </si>
  <si>
    <t xml:space="preserve">No of Days </t>
  </si>
  <si>
    <t>No  of Nights Accom</t>
  </si>
  <si>
    <t>Cost of Meals</t>
  </si>
  <si>
    <t>Other costs</t>
  </si>
  <si>
    <t>Comments/Other Activities not project related</t>
  </si>
  <si>
    <t>Travel Melbourne to Los Angeles</t>
  </si>
  <si>
    <t>John Smith</t>
  </si>
  <si>
    <t>Melbourne</t>
  </si>
  <si>
    <t>Los Angeles</t>
  </si>
  <si>
    <t>Travel</t>
  </si>
  <si>
    <t>Table 1.2</t>
  </si>
  <si>
    <t>Table 1.3</t>
  </si>
  <si>
    <t>Table 1.1</t>
  </si>
  <si>
    <t>Defence Global Competitiveness Grants</t>
  </si>
  <si>
    <t xml:space="preserve">If your application is successful, the awarded grant will be up to 50 per cent of eligible project costs. The remaining proportion of eligible projects costs we consider your contribution. You cannot use funding from other Commonwealth, State, Territory or local government grants to fund your share of eligible project costs.
</t>
  </si>
  <si>
    <t>A summary of eligible expenditure is provided below. A full description of eligible expenditure is available in Appendix B of the Program Guidelines. A list of ineligible expenditure is available in Appendix C of the Program Guidelines.</t>
  </si>
  <si>
    <t>Expenditure categories</t>
  </si>
  <si>
    <t>2023/24 FY</t>
  </si>
  <si>
    <t>Totals</t>
  </si>
  <si>
    <t>Table 1.2 - Direct Labour Claim Details</t>
  </si>
  <si>
    <t>Table 1.3 - Travel</t>
  </si>
  <si>
    <t>Grand Total</t>
  </si>
  <si>
    <t>Table 1.1 - Eligible Expenditure Item</t>
  </si>
  <si>
    <t>Contingency (maximum of 10% of the eligible project costs)</t>
  </si>
  <si>
    <t>Audit  (maximum of 1% of the eligible project costs)</t>
  </si>
  <si>
    <t>Agreement</t>
  </si>
  <si>
    <t>Original</t>
  </si>
  <si>
    <t>Freight</t>
  </si>
  <si>
    <t>International Travel Expenditure</t>
  </si>
  <si>
    <t>International  Travel Expenditure</t>
  </si>
  <si>
    <t>Other costs - International only</t>
  </si>
  <si>
    <t>Meals - International only</t>
  </si>
  <si>
    <t>Also see direct labour tab</t>
  </si>
  <si>
    <t>Also see travel tab</t>
  </si>
  <si>
    <t>2. The information you provide in this section should be consistent with the Project Budget information in your application.</t>
  </si>
  <si>
    <t>5. All prices must be ex gst</t>
  </si>
  <si>
    <t>3. Please upload all quotes over $15,000 to the portal</t>
  </si>
  <si>
    <t>4. If extra rows are required to please contact the DefenceIndustryGrants@industry.gov.au email address requesting which  expenditure category you require extra rows be added in</t>
  </si>
  <si>
    <r>
      <t>§</t>
    </r>
    <r>
      <rPr>
        <sz val="10"/>
        <rFont val="Times New Roman"/>
        <family val="1"/>
      </rPr>
      <t xml:space="preserve">  </t>
    </r>
    <r>
      <rPr>
        <sz val="10"/>
        <rFont val="Arial"/>
        <family val="2"/>
      </rPr>
      <t>be incurred by you to undertake required project audit activities (where applicable)</t>
    </r>
  </si>
  <si>
    <t>Travel and overseas expenditure</t>
  </si>
  <si>
    <t xml:space="preserve">Other eligible expenditures for the project may include:
- building modifications where you own the modified asset and the modification is required to undertake the project, for example installing a clean room. Modifications to leased buildings may be eligible. You must use the leased building for activities related to your manufacturing process
- staff training that directly supports the achievement of project outcomes
- financial auditing of project expenditure, the cost of an independent audit of project expenditure (where we request one) up to a maximum of 1 per cent of total eligible project expenditure
- costs you incur in order to obtain planning, environmental or other regulatory approvals during the project period. However, associated fees paid to the Commonwealth, state, territory and local governments are not eligible
- contingency costs up to a maximum of 10 per cent of the eligible project costs. Note that we make payments based on actual costs incurred.
Other specific expenditures may be eligible as determined by the Program Delegate.
Evidence you need to supply can include supplier contracts, purchase orders, invoices and supplier confirmation of payments.
</t>
  </si>
  <si>
    <t>1. Refer to Tab 1, Introduction for instructions</t>
  </si>
  <si>
    <t>We consider costs of acquiring, or construction of, plant and equipment, as well as any related commissioning costs as eligible expenditure. You must list commissioning costs as a separate item within the project budget in the application form, and on reports of expenditure during project milestones. We cannot consider any expenditure paid before the project start date as eligible expenditure. Commissioning and installation costs of plant and equipment paid for before the start date is not eligible expenditure even if these costs are paid after the project start date. You may purchase, lease (finance lease or operating lease under certain conditions) or build plant and equipment. In claiming the purchase price of capital items, you must take out any costs related to financing, including interest. You can claim related freight and installation costs on capital expenditure. Eligible costs for plant and equipment will normally need to be on your balance sheet. We will only consider costs for plant and equipment not on your balance sheet under certain circumstances. 
We will only consider project costs with an operating lease to be eligible if:
• you integrate the plant or equipment into your manufacturing process; and
• you cannot transfer the plant or equipment and the lease period is at least 4 years.
Where you need to pay in instalments to purchase capital items (for example deposits, payment on installation, or payment on commissioning), you can claim the grant amount for the items progressively across multiple progress reports up to the end of the project period. Alternatively, you can choose to claim the full amount in a single report, when you pay for the capital item.
For leased items, you will need to show an executed copy of the lease identifying the capital cost of the item and the lease period. We can pay you the full grant entitlement when:
• you have received the capital item 
• you have entered into a formal lease agreement, and
• you make the initial payment.
You may show expenditure on plant and equipment by providing evidence of
• purchase price
• payments (e.g. tax invoices and receipts from suppliers confirming payment)
• commitment to pay for the capital item (e.g. supplier contract, purchase order or executed 
• lease agreement)
• receipt of capital items (e.g. supplier or freight documents)
• associated costs such as freight and installation (e.g. supplier documents)
• the capital item on your premises (e.g. date stamped photographic evidence).
• If you claim expenditure for the construction of plant and equipment, we limit this to
• the costs of materials
• direct construction labour salary costs
• contractor costs
• freight and establishment costs.
Evidence for construction expenditure may include purchase orders, invoices, payment 
documentation, photographic evidence (date stamped) of the capital item in your premises and details of labour costs.
Grant payments for capital items may affect your tax obligations. We recommend that you seek independent professional advice on tax related matters.</t>
  </si>
  <si>
    <t>Eligible labour expenditure for the grant covers the direct labour costs of employees you directly employ on the core elements of the project. We consider a person an employee when you pay them a regular salary or wage, out of which you make regular tax instalment deductions.
We consider costs for technical, but not administrative, project management activities eligible labour expenditure. However, we limit these costs to 10 per cent of the total amount of eligible labour expenditure claimed.
We do not consider labour expenditure for leadership or administrative staff (such as CEOs, CFOs, accountants and lawyers) as eligible expenditure, even if they are doing project management tasks.
Eligible salary expenditure includes an employee’s total remuneration package as stated on their Pay As You Go (PAYG) Annual Payment Summary submitted to the ATO. We consider salary-sacrificed superannuation contributions as part of an employee’s salary package if the amount is more than what the Superannuation Guarantee requires.
The maximum salary for an employee, director or shareholder, including packaged components that you can claim through the grant is $175,000 per financial year. 
For periods of the project that do not make a full financial year, you must reduce the maximum salary amount you claim proportionally.
You can only claim eligible salary costs when an employee is working directly on agreed project activities during the agreed project period.</t>
  </si>
  <si>
    <t>Eligible contract expenditure is the cost of any agreed project activities that you contract others to do. These can include contracting:
- another organisation
- an individual who is not an employee, but engaged under a separate contract.
All contractors must have a written contract prior to starting any project work—for example, a formal agreement, letter or purchase order which specifies:
- the nature of the work they perform 
- the applicable fees, charges and other costs payable.
Invoices from contractors must contain:
- a detailed description of the nature of the work
- the hours and hourly rates involved
- any specific plant expenses paid. 
Invoices must directly relate to the agreed project, and the work must qualify as an eligible expense. The costs must also be reasonable and appropriate for the activities performed.
We will require evidence of contractor expenditure that may include:
- an exchange of letters (including email) setting out the terms and conditions of the proposed contract work
- purchase orders
- supply agreements
- invoices and payment documents.
You must ensure all project contractors keep a record of the costs of their work on the project. We may require you to provide a contractor’s records of their costs of doing project work. If you cannot provide these records, the relevant contract expense may not qualify as eligible expenditure.</t>
  </si>
  <si>
    <t>Eligible travel and overseas expenditure may include:
- domestic travel limited to the reasonable cost of accommodation and transportation required to conduct agreed project and collaboration activities in Australia
- overseas travel limited to the reasonable cost of accommodation and transportation required in cases where the overseas travel is material to the conduct of the project in Australia.
Eligible air transportation is limited to the economy class fare for each sector travelled; where non-economy class air transport is used only the equivalent of an economy fare for that sector is eligible expenditure. Where non-economy class air transport is used, the grantee will require evidence showing what an economy airfare costs at the time of travel.
We will consider value for money when determining whether the cost of overseas expenditure is eligible. This may depend on 
- the proportion of total grant funding that you will spend on overseas expenditure
- the proportion of the service providers total fee that will be spent on overseas expenditure
- how the overseas expenditure is likely to aid the project in meeting the program objectives
Overseas travel must be at an economy rate and you must demonstrate you cannot access the service, or an equivalent service in Australia.
Eligible overseas activities expenditure is limited to 10 per cent of total eligible expenditure except where otherwise approved by the Program Delegate.</t>
  </si>
  <si>
    <t>2024/25 FY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</si>
</sst>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8" formatCode="&quot;$&quot;#,##0.00;[Red]\-&quot;$&quot;#,##0.00"/>
    <numFmt numFmtId="42" formatCode="_-&quot;$&quot;* #,##0_-;\-&quot;$&quot;* #,##0_-;_-&quot;$&quot;* &quot;-&quot;_-;_-@_-"/>
    <numFmt numFmtId="44" formatCode="_-&quot;$&quot;* #,##0.00_-;\-&quot;$&quot;* #,##0.00_-;_-&quot;$&quot;* &quot;-&quot;??_-;_-@_-"/>
    <numFmt numFmtId="43" formatCode="_-* #,##0.00_-;\-* #,##0.00_-;_-* &quot;-&quot;??_-;_-@_-"/>
    <numFmt numFmtId="164" formatCode="#,##0.0000_ ;\-#,##0.0000\ "/>
    <numFmt numFmtId="165" formatCode="&quot;$&quot;#,##0.00"/>
    <numFmt numFmtId="166" formatCode="#,##0_ ;\-#,##0\ "/>
    <numFmt numFmtId="167" formatCode="#,##0.00_ ;\-#,##0.00\ "/>
    <numFmt numFmtId="168" formatCode="[$-F800]dddd\,\ mmmm\ dd\,\ yyyy"/>
  </numFmts>
  <fonts count="23" x14ac:knownFonts="1">
    <font>
      <sz val="11"/>
      <color theme="1"/>
      <name val="Calibri"/>
      <family val="2"/>
      <scheme val="minor"/>
    </font>
    <font>
      <b/>
      <sz val="11"/>
      <color theme="1"/>
      <name val="Calibri"/>
      <family val="2"/>
      <scheme val="minor"/>
    </font>
    <font>
      <sz val="10"/>
      <color theme="1"/>
      <name val="Arial"/>
      <family val="2"/>
    </font>
    <font>
      <b/>
      <sz val="11"/>
      <color theme="1"/>
      <name val="Arial"/>
      <family val="2"/>
    </font>
    <font>
      <b/>
      <sz val="11"/>
      <name val="Calibri"/>
      <family val="2"/>
      <scheme val="minor"/>
    </font>
    <font>
      <sz val="11"/>
      <name val="Calibri"/>
      <family val="2"/>
      <scheme val="minor"/>
    </font>
    <font>
      <sz val="11"/>
      <name val="Arial"/>
      <family val="2"/>
    </font>
    <font>
      <sz val="10"/>
      <name val="Wingdings"/>
      <charset val="2"/>
    </font>
    <font>
      <sz val="10"/>
      <name val="Arial"/>
      <family val="2"/>
    </font>
    <font>
      <sz val="11"/>
      <color theme="1"/>
      <name val="Arial"/>
      <family val="2"/>
    </font>
    <font>
      <sz val="11"/>
      <color theme="1"/>
      <name val="Calibri"/>
      <family val="2"/>
      <scheme val="minor"/>
    </font>
    <font>
      <b/>
      <sz val="20"/>
      <color theme="1"/>
      <name val="Calibri"/>
      <family val="2"/>
      <scheme val="minor"/>
    </font>
    <font>
      <sz val="10"/>
      <name val="Times New Roman"/>
      <family val="1"/>
    </font>
    <font>
      <b/>
      <sz val="16"/>
      <name val="Arial"/>
      <family val="2"/>
    </font>
    <font>
      <sz val="12"/>
      <color theme="0"/>
      <name val="Calibri"/>
      <family val="2"/>
      <scheme val="minor"/>
    </font>
    <font>
      <b/>
      <sz val="14"/>
      <color theme="1"/>
      <name val="Arial"/>
      <family val="2"/>
    </font>
    <font>
      <sz val="12"/>
      <color theme="1"/>
      <name val="Calibri"/>
      <family val="2"/>
      <scheme val="minor"/>
    </font>
    <font>
      <sz val="11"/>
      <color rgb="FF000000"/>
      <name val="Calibri"/>
      <family val="2"/>
      <scheme val="minor"/>
    </font>
    <font>
      <u/>
      <sz val="11"/>
      <color theme="10"/>
      <name val="Calibri"/>
      <family val="2"/>
      <scheme val="minor"/>
    </font>
    <font>
      <b/>
      <sz val="10"/>
      <name val="Arial"/>
      <family val="2"/>
    </font>
    <font>
      <b/>
      <sz val="11"/>
      <color theme="4" tint="-0.249977111117893"/>
      <name val="Calibri"/>
      <family val="2"/>
      <scheme val="minor"/>
    </font>
    <font>
      <b/>
      <sz val="12"/>
      <color theme="1"/>
      <name val="Calibri"/>
      <family val="2"/>
      <scheme val="minor"/>
    </font>
    <font>
      <sz val="11"/>
      <color theme="10"/>
      <name val="Calibri"/>
      <family val="2"/>
      <scheme val="minor"/>
    </font>
  </fonts>
  <fills count="13">
    <fill>
      <patternFill patternType="none"/>
    </fill>
    <fill>
      <patternFill patternType="gray125"/>
    </fill>
    <fill>
      <patternFill patternType="solid">
        <fgColor rgb="FF264F90"/>
        <bgColor indexed="6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79998168889431442"/>
        <bgColor indexed="64"/>
      </patternFill>
    </fill>
    <fill>
      <patternFill patternType="solid">
        <fgColor rgb="FFFFC000"/>
        <bgColor rgb="FF000000"/>
      </patternFill>
    </fill>
    <fill>
      <patternFill patternType="solid">
        <fgColor rgb="FFFFFFFF"/>
        <bgColor rgb="FF000000"/>
      </patternFill>
    </fill>
    <fill>
      <patternFill patternType="solid">
        <fgColor rgb="FFF2F2F2"/>
        <bgColor rgb="FF000000"/>
      </patternFill>
    </fill>
    <fill>
      <patternFill patternType="solid">
        <fgColor theme="8" tint="0.79998168889431442"/>
        <bgColor indexed="64"/>
      </patternFill>
    </fill>
    <fill>
      <patternFill patternType="solid">
        <fgColor theme="0" tint="-0.34998626667073579"/>
        <bgColor indexed="64"/>
      </patternFill>
    </fill>
    <fill>
      <patternFill patternType="solid">
        <fgColor theme="0" tint="-0.34998626667073579"/>
        <bgColor rgb="FF000000"/>
      </patternFill>
    </fill>
  </fills>
  <borders count="4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right/>
      <top/>
      <bottom style="thin">
        <color indexed="64"/>
      </bottom>
      <diagonal/>
    </border>
  </borders>
  <cellStyleXfs count="5">
    <xf numFmtId="0" fontId="0" fillId="0" borderId="0"/>
    <xf numFmtId="44"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18" fillId="0" borderId="0" applyNumberFormat="0" applyFill="0" applyBorder="0" applyAlignment="0" applyProtection="0"/>
  </cellStyleXfs>
  <cellXfs count="318">
    <xf numFmtId="0" fontId="0" fillId="0" borderId="0" xfId="0"/>
    <xf numFmtId="0" fontId="3" fillId="0" borderId="0" xfId="0" applyFont="1"/>
    <xf numFmtId="0" fontId="1" fillId="0" borderId="0" xfId="0" applyFont="1"/>
    <xf numFmtId="0" fontId="4" fillId="0" borderId="0" xfId="0" applyFont="1"/>
    <xf numFmtId="0" fontId="5" fillId="0" borderId="0" xfId="0" applyFont="1"/>
    <xf numFmtId="0" fontId="6" fillId="0" borderId="0" xfId="0" applyFont="1" applyAlignment="1">
      <alignment horizontal="left" vertical="center" indent="2"/>
    </xf>
    <xf numFmtId="0" fontId="0" fillId="0" borderId="0" xfId="0" applyFont="1"/>
    <xf numFmtId="0" fontId="0" fillId="0" borderId="0" xfId="0" applyAlignment="1">
      <alignment wrapText="1"/>
    </xf>
    <xf numFmtId="0" fontId="11" fillId="0" borderId="0" xfId="0" applyFont="1"/>
    <xf numFmtId="0" fontId="13" fillId="0" borderId="0" xfId="0" applyFont="1"/>
    <xf numFmtId="0" fontId="2" fillId="0" borderId="0" xfId="0" applyFont="1" applyFill="1" applyAlignment="1">
      <alignment vertical="top" wrapText="1"/>
    </xf>
    <xf numFmtId="0" fontId="5" fillId="0" borderId="0" xfId="0" applyFont="1" applyFill="1"/>
    <xf numFmtId="0" fontId="0" fillId="0" borderId="0" xfId="0" applyFill="1"/>
    <xf numFmtId="0" fontId="15" fillId="0" borderId="0" xfId="0" applyFont="1" applyFill="1" applyAlignment="1">
      <alignment vertical="center" wrapText="1"/>
    </xf>
    <xf numFmtId="0" fontId="2" fillId="0" borderId="0" xfId="0" applyFont="1" applyFill="1" applyAlignment="1">
      <alignment vertical="center" wrapText="1"/>
    </xf>
    <xf numFmtId="0" fontId="8" fillId="0" borderId="0" xfId="0" applyFont="1" applyFill="1" applyAlignment="1">
      <alignment horizontal="left" vertical="center"/>
    </xf>
    <xf numFmtId="0" fontId="7" fillId="0" borderId="0" xfId="0" applyFont="1" applyFill="1" applyAlignment="1">
      <alignment horizontal="left" vertical="center" indent="2"/>
    </xf>
    <xf numFmtId="0" fontId="8" fillId="0" borderId="0" xfId="0" applyFont="1" applyFill="1" applyAlignment="1">
      <alignment horizontal="left" vertical="center" wrapText="1"/>
    </xf>
    <xf numFmtId="0" fontId="3" fillId="0" borderId="0" xfId="0" applyFont="1" applyFill="1" applyAlignment="1">
      <alignment vertical="top"/>
    </xf>
    <xf numFmtId="0" fontId="3" fillId="0" borderId="0" xfId="0" applyFont="1" applyFill="1"/>
    <xf numFmtId="0" fontId="0" fillId="0" borderId="0" xfId="0" applyFont="1" applyFill="1" applyBorder="1" applyAlignment="1">
      <alignment vertical="top" wrapText="1"/>
    </xf>
    <xf numFmtId="0" fontId="0" fillId="0" borderId="0" xfId="0" applyFill="1" applyAlignment="1">
      <alignment wrapText="1"/>
    </xf>
    <xf numFmtId="0" fontId="9" fillId="0" borderId="0" xfId="0" applyFont="1" applyFill="1"/>
    <xf numFmtId="4" fontId="0" fillId="0" borderId="0" xfId="0" applyNumberFormat="1" applyFont="1"/>
    <xf numFmtId="0" fontId="0" fillId="0" borderId="0" xfId="0" applyFont="1" applyAlignment="1">
      <alignment horizontal="right"/>
    </xf>
    <xf numFmtId="0" fontId="0" fillId="0" borderId="0" xfId="0" applyFont="1" applyAlignment="1">
      <alignment horizontal="left"/>
    </xf>
    <xf numFmtId="6" fontId="0" fillId="0" borderId="0" xfId="0" applyNumberFormat="1" applyFont="1" applyAlignment="1">
      <alignment horizontal="right"/>
    </xf>
    <xf numFmtId="0" fontId="1" fillId="4" borderId="12" xfId="0" applyFont="1" applyFill="1" applyBorder="1" applyAlignment="1">
      <alignment horizontal="center" vertical="center" wrapText="1"/>
    </xf>
    <xf numFmtId="44" fontId="0" fillId="3" borderId="16" xfId="1" applyFont="1" applyFill="1" applyBorder="1"/>
    <xf numFmtId="44" fontId="0" fillId="3" borderId="1" xfId="1" applyFont="1" applyFill="1" applyBorder="1"/>
    <xf numFmtId="44" fontId="0" fillId="3" borderId="1" xfId="1" applyFont="1" applyFill="1" applyBorder="1" applyAlignment="1">
      <alignment vertical="center" wrapText="1"/>
    </xf>
    <xf numFmtId="164" fontId="0" fillId="3" borderId="1" xfId="1" applyNumberFormat="1" applyFont="1" applyFill="1" applyBorder="1" applyAlignment="1">
      <alignment vertical="center" wrapText="1"/>
    </xf>
    <xf numFmtId="44" fontId="0" fillId="4" borderId="12" xfId="1" applyFont="1" applyFill="1" applyBorder="1"/>
    <xf numFmtId="164" fontId="0" fillId="4" borderId="12" xfId="1" applyNumberFormat="1" applyFont="1" applyFill="1" applyBorder="1"/>
    <xf numFmtId="164" fontId="0" fillId="3" borderId="16" xfId="1" applyNumberFormat="1" applyFont="1" applyFill="1" applyBorder="1"/>
    <xf numFmtId="164" fontId="0" fillId="3" borderId="1" xfId="1" applyNumberFormat="1" applyFont="1" applyFill="1" applyBorder="1"/>
    <xf numFmtId="44" fontId="0" fillId="3" borderId="30" xfId="1" applyFont="1" applyFill="1" applyBorder="1"/>
    <xf numFmtId="164" fontId="0" fillId="3" borderId="30" xfId="1" applyNumberFormat="1" applyFont="1" applyFill="1" applyBorder="1"/>
    <xf numFmtId="44" fontId="0" fillId="3" borderId="16" xfId="3" applyFont="1" applyFill="1" applyBorder="1"/>
    <xf numFmtId="164" fontId="0" fillId="3" borderId="1" xfId="3" applyNumberFormat="1" applyFont="1" applyFill="1" applyBorder="1"/>
    <xf numFmtId="44" fontId="0" fillId="3" borderId="1" xfId="3" applyFont="1" applyFill="1" applyBorder="1"/>
    <xf numFmtId="42" fontId="0" fillId="0" borderId="34" xfId="0" applyNumberFormat="1" applyFont="1" applyBorder="1"/>
    <xf numFmtId="0" fontId="0" fillId="0" borderId="16" xfId="0" applyBorder="1"/>
    <xf numFmtId="0" fontId="0" fillId="0" borderId="15" xfId="0" applyBorder="1"/>
    <xf numFmtId="0" fontId="0" fillId="4" borderId="37" xfId="0" applyFill="1" applyBorder="1"/>
    <xf numFmtId="0" fontId="0" fillId="4" borderId="38" xfId="0" applyFill="1" applyBorder="1"/>
    <xf numFmtId="0" fontId="17" fillId="0" borderId="1" xfId="0" applyFont="1" applyBorder="1"/>
    <xf numFmtId="0" fontId="17" fillId="7" borderId="1" xfId="0" applyFont="1" applyFill="1" applyBorder="1" applyAlignment="1">
      <alignment vertical="center"/>
    </xf>
    <xf numFmtId="0" fontId="8" fillId="7" borderId="1" xfId="0" applyFont="1" applyFill="1" applyBorder="1" applyAlignment="1">
      <alignment horizontal="center" vertical="center"/>
    </xf>
    <xf numFmtId="14" fontId="17" fillId="7" borderId="1" xfId="0" applyNumberFormat="1" applyFont="1" applyFill="1" applyBorder="1" applyAlignment="1">
      <alignment horizontal="center" vertical="center"/>
    </xf>
    <xf numFmtId="0" fontId="17" fillId="0" borderId="1" xfId="0" applyFont="1" applyBorder="1" applyAlignment="1">
      <alignment vertical="center"/>
    </xf>
    <xf numFmtId="0" fontId="3" fillId="0" borderId="0" xfId="0" applyFont="1" applyFill="1" applyAlignment="1">
      <alignment vertical="center" wrapText="1"/>
    </xf>
    <xf numFmtId="4" fontId="0" fillId="0" borderId="0" xfId="0" applyNumberFormat="1" applyFont="1" applyAlignment="1">
      <alignment horizontal="right"/>
    </xf>
    <xf numFmtId="0" fontId="14" fillId="2" borderId="1" xfId="0" applyFont="1" applyFill="1" applyBorder="1" applyAlignment="1">
      <alignment vertical="top"/>
    </xf>
    <xf numFmtId="0" fontId="0" fillId="0" borderId="1" xfId="0" applyFont="1" applyFill="1" applyBorder="1"/>
    <xf numFmtId="0" fontId="0" fillId="0" borderId="16" xfId="0" applyFont="1" applyFill="1" applyBorder="1"/>
    <xf numFmtId="44" fontId="0" fillId="0" borderId="1" xfId="0" applyNumberFormat="1" applyBorder="1"/>
    <xf numFmtId="44" fontId="0" fillId="0" borderId="0" xfId="0" applyNumberFormat="1"/>
    <xf numFmtId="44" fontId="14" fillId="2" borderId="1" xfId="0" applyNumberFormat="1" applyFont="1" applyFill="1" applyBorder="1" applyAlignment="1">
      <alignment vertical="top"/>
    </xf>
    <xf numFmtId="44" fontId="0" fillId="0" borderId="1" xfId="0" applyNumberFormat="1" applyBorder="1" applyAlignment="1"/>
    <xf numFmtId="44" fontId="1" fillId="0" borderId="30" xfId="0" applyNumberFormat="1" applyFont="1" applyBorder="1"/>
    <xf numFmtId="44" fontId="1" fillId="0" borderId="30" xfId="0" applyNumberFormat="1" applyFont="1" applyBorder="1" applyAlignment="1"/>
    <xf numFmtId="44" fontId="0" fillId="0" borderId="16" xfId="0" applyNumberFormat="1" applyBorder="1"/>
    <xf numFmtId="44" fontId="1" fillId="0" borderId="1" xfId="0" applyNumberFormat="1" applyFont="1" applyBorder="1"/>
    <xf numFmtId="44" fontId="1" fillId="0" borderId="1" xfId="0" applyNumberFormat="1" applyFont="1" applyBorder="1" applyAlignment="1"/>
    <xf numFmtId="44" fontId="0" fillId="4" borderId="11" xfId="1" applyFont="1" applyFill="1" applyBorder="1"/>
    <xf numFmtId="0" fontId="19" fillId="0" borderId="0" xfId="0" applyFont="1" applyFill="1" applyAlignment="1">
      <alignment horizontal="left" vertical="center" wrapText="1"/>
    </xf>
    <xf numFmtId="44" fontId="0" fillId="3" borderId="1" xfId="1" quotePrefix="1" applyFont="1" applyFill="1" applyBorder="1" applyAlignment="1">
      <alignment vertical="center" wrapText="1"/>
    </xf>
    <xf numFmtId="44" fontId="0" fillId="0" borderId="16" xfId="1" applyFont="1" applyFill="1" applyBorder="1"/>
    <xf numFmtId="44" fontId="0" fillId="0" borderId="26" xfId="1" applyFont="1" applyFill="1" applyBorder="1"/>
    <xf numFmtId="164" fontId="0" fillId="0" borderId="26" xfId="1" applyNumberFormat="1" applyFont="1" applyFill="1" applyBorder="1"/>
    <xf numFmtId="44" fontId="0" fillId="0" borderId="26" xfId="3" applyFont="1" applyFill="1" applyBorder="1"/>
    <xf numFmtId="164" fontId="0" fillId="0" borderId="26" xfId="3" applyNumberFormat="1" applyFont="1" applyFill="1" applyBorder="1"/>
    <xf numFmtId="4" fontId="0" fillId="0" borderId="16" xfId="0" applyNumberFormat="1" applyFont="1" applyFill="1" applyBorder="1"/>
    <xf numFmtId="0" fontId="1" fillId="0" borderId="20" xfId="0" applyFont="1" applyFill="1" applyBorder="1"/>
    <xf numFmtId="44" fontId="0" fillId="0" borderId="1" xfId="1" applyFont="1" applyFill="1" applyBorder="1"/>
    <xf numFmtId="0" fontId="0" fillId="0" borderId="15" xfId="0" applyFont="1" applyFill="1" applyBorder="1"/>
    <xf numFmtId="0" fontId="0" fillId="0" borderId="20" xfId="0" applyFont="1" applyFill="1" applyBorder="1"/>
    <xf numFmtId="0" fontId="0" fillId="0" borderId="30" xfId="0" applyFont="1" applyFill="1" applyBorder="1"/>
    <xf numFmtId="44" fontId="0" fillId="0" borderId="41" xfId="1" applyFont="1" applyFill="1" applyBorder="1"/>
    <xf numFmtId="44" fontId="0" fillId="0" borderId="30" xfId="1" applyFont="1" applyFill="1" applyBorder="1"/>
    <xf numFmtId="0" fontId="0" fillId="0" borderId="29" xfId="0" applyFont="1" applyFill="1" applyBorder="1"/>
    <xf numFmtId="0" fontId="0" fillId="0" borderId="42" xfId="0" applyFont="1" applyFill="1" applyBorder="1"/>
    <xf numFmtId="0" fontId="0" fillId="0" borderId="45" xfId="0" applyFont="1" applyFill="1" applyBorder="1"/>
    <xf numFmtId="0" fontId="1" fillId="0" borderId="45" xfId="0" applyFont="1" applyFill="1" applyBorder="1"/>
    <xf numFmtId="44" fontId="0" fillId="0" borderId="16" xfId="3" applyFont="1" applyFill="1" applyBorder="1"/>
    <xf numFmtId="44" fontId="0" fillId="0" borderId="1" xfId="3" applyFont="1" applyFill="1" applyBorder="1"/>
    <xf numFmtId="44" fontId="0" fillId="0" borderId="30" xfId="3" applyFont="1" applyFill="1" applyBorder="1"/>
    <xf numFmtId="0" fontId="0" fillId="0" borderId="0" xfId="0" applyFont="1" applyFill="1"/>
    <xf numFmtId="4" fontId="0" fillId="0" borderId="0" xfId="0" applyNumberFormat="1" applyFont="1" applyFill="1"/>
    <xf numFmtId="42" fontId="1" fillId="0" borderId="2" xfId="0" applyNumberFormat="1" applyFont="1" applyFill="1" applyBorder="1"/>
    <xf numFmtId="42" fontId="0" fillId="0" borderId="34" xfId="0" applyNumberFormat="1" applyFont="1" applyFill="1" applyBorder="1"/>
    <xf numFmtId="42" fontId="1" fillId="0" borderId="34" xfId="0" applyNumberFormat="1" applyFont="1" applyFill="1" applyBorder="1"/>
    <xf numFmtId="4" fontId="0" fillId="0" borderId="0" xfId="0" applyNumberFormat="1" applyFont="1" applyFill="1" applyAlignment="1">
      <alignment horizontal="right"/>
    </xf>
    <xf numFmtId="4" fontId="0" fillId="0" borderId="1" xfId="0" applyNumberFormat="1" applyFont="1" applyFill="1" applyBorder="1" applyAlignment="1">
      <alignment horizontal="left"/>
    </xf>
    <xf numFmtId="44" fontId="0" fillId="0" borderId="1" xfId="1" applyFont="1" applyFill="1" applyBorder="1" applyAlignment="1">
      <alignment horizontal="right"/>
    </xf>
    <xf numFmtId="0" fontId="16" fillId="0" borderId="4" xfId="0" applyFont="1" applyFill="1" applyBorder="1" applyAlignment="1">
      <alignment horizontal="left"/>
    </xf>
    <xf numFmtId="0" fontId="0" fillId="0" borderId="5" xfId="0" applyFill="1" applyBorder="1" applyAlignment="1">
      <alignment horizontal="right"/>
    </xf>
    <xf numFmtId="0" fontId="16" fillId="0" borderId="6" xfId="0" applyFont="1" applyFill="1" applyBorder="1" applyAlignment="1">
      <alignment horizontal="left"/>
    </xf>
    <xf numFmtId="0" fontId="0" fillId="0" borderId="7" xfId="0" applyFill="1" applyBorder="1" applyAlignment="1">
      <alignment horizontal="right" wrapText="1"/>
    </xf>
    <xf numFmtId="44" fontId="0" fillId="0" borderId="1" xfId="1" applyNumberFormat="1" applyFont="1" applyFill="1" applyBorder="1" applyAlignment="1">
      <alignment horizontal="right"/>
    </xf>
    <xf numFmtId="0" fontId="16" fillId="0" borderId="6" xfId="0" applyFont="1" applyFill="1" applyBorder="1"/>
    <xf numFmtId="0" fontId="0" fillId="0" borderId="7" xfId="0" applyFill="1" applyBorder="1" applyAlignment="1">
      <alignment horizontal="right"/>
    </xf>
    <xf numFmtId="0" fontId="0" fillId="0" borderId="1" xfId="0" applyFont="1" applyFill="1" applyBorder="1" applyAlignment="1">
      <alignment horizontal="left"/>
    </xf>
    <xf numFmtId="0" fontId="1" fillId="0" borderId="8" xfId="0" applyFont="1" applyFill="1" applyBorder="1"/>
    <xf numFmtId="6" fontId="5" fillId="0" borderId="9" xfId="0" applyNumberFormat="1" applyFont="1" applyFill="1" applyBorder="1" applyAlignment="1">
      <alignment horizontal="right"/>
    </xf>
    <xf numFmtId="0" fontId="0" fillId="0" borderId="2" xfId="0" applyFont="1" applyFill="1" applyBorder="1"/>
    <xf numFmtId="4" fontId="0" fillId="0" borderId="2" xfId="0" applyNumberFormat="1" applyFont="1" applyFill="1" applyBorder="1"/>
    <xf numFmtId="0" fontId="0" fillId="0" borderId="8" xfId="0" applyFont="1" applyFill="1" applyBorder="1"/>
    <xf numFmtId="8" fontId="0" fillId="0" borderId="1" xfId="1" applyNumberFormat="1" applyFont="1" applyFill="1" applyBorder="1"/>
    <xf numFmtId="0" fontId="1" fillId="0" borderId="14"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wrapText="1"/>
    </xf>
    <xf numFmtId="0" fontId="1" fillId="4" borderId="3" xfId="0" applyFont="1" applyFill="1" applyBorder="1"/>
    <xf numFmtId="44" fontId="1" fillId="4" borderId="3" xfId="1" applyFont="1" applyFill="1" applyBorder="1"/>
    <xf numFmtId="0" fontId="0" fillId="4" borderId="3" xfId="0" applyFont="1" applyFill="1" applyBorder="1"/>
    <xf numFmtId="44" fontId="1" fillId="4" borderId="11" xfId="1" applyFont="1" applyFill="1" applyBorder="1"/>
    <xf numFmtId="0" fontId="20" fillId="4" borderId="13" xfId="0" applyFont="1" applyFill="1" applyBorder="1" applyAlignment="1">
      <alignment horizontal="center" vertical="center" wrapText="1"/>
    </xf>
    <xf numFmtId="0" fontId="1" fillId="4" borderId="10" xfId="0" applyFont="1" applyFill="1" applyBorder="1"/>
    <xf numFmtId="44" fontId="1" fillId="4" borderId="12" xfId="1" applyFont="1" applyFill="1" applyBorder="1"/>
    <xf numFmtId="0" fontId="0" fillId="4" borderId="12" xfId="0" applyFont="1" applyFill="1" applyBorder="1" applyAlignment="1">
      <alignment vertical="center" wrapText="1"/>
    </xf>
    <xf numFmtId="44" fontId="1" fillId="4" borderId="35" xfId="1" applyFont="1" applyFill="1" applyBorder="1"/>
    <xf numFmtId="44" fontId="1" fillId="4" borderId="2" xfId="1" applyFont="1" applyFill="1" applyBorder="1"/>
    <xf numFmtId="0" fontId="0" fillId="4" borderId="3" xfId="0" applyFont="1" applyFill="1" applyBorder="1" applyAlignment="1">
      <alignment vertical="center" wrapText="1"/>
    </xf>
    <xf numFmtId="44" fontId="10" fillId="4" borderId="3" xfId="1" applyFont="1" applyFill="1" applyBorder="1"/>
    <xf numFmtId="0" fontId="0" fillId="0" borderId="0" xfId="0" applyAlignment="1">
      <alignment horizontal="left"/>
    </xf>
    <xf numFmtId="0" fontId="0" fillId="6" borderId="12" xfId="0" applyFill="1" applyBorder="1" applyAlignment="1">
      <alignment horizontal="center"/>
    </xf>
    <xf numFmtId="0" fontId="0" fillId="6" borderId="10" xfId="0" applyFill="1" applyBorder="1" applyAlignment="1">
      <alignment horizontal="center"/>
    </xf>
    <xf numFmtId="0" fontId="8" fillId="6" borderId="12" xfId="0" applyFont="1" applyFill="1" applyBorder="1" applyAlignment="1">
      <alignment horizontal="center"/>
    </xf>
    <xf numFmtId="0" fontId="0" fillId="6" borderId="35" xfId="0" applyFill="1" applyBorder="1" applyAlignment="1">
      <alignment horizontal="center"/>
    </xf>
    <xf numFmtId="0" fontId="17" fillId="6" borderId="1" xfId="0" applyFont="1" applyFill="1" applyBorder="1" applyAlignment="1">
      <alignment horizontal="center" vertical="center"/>
    </xf>
    <xf numFmtId="0" fontId="17" fillId="6" borderId="1" xfId="0" applyFont="1" applyFill="1" applyBorder="1" applyAlignment="1">
      <alignment horizontal="center" vertical="center" wrapText="1"/>
    </xf>
    <xf numFmtId="0" fontId="17" fillId="6" borderId="1" xfId="0" applyFont="1" applyFill="1" applyBorder="1" applyAlignment="1">
      <alignment horizontal="left" vertical="center"/>
    </xf>
    <xf numFmtId="0" fontId="17" fillId="7" borderId="1" xfId="0" applyFont="1" applyFill="1" applyBorder="1" applyAlignment="1">
      <alignment horizontal="center" vertical="center"/>
    </xf>
    <xf numFmtId="0" fontId="17" fillId="4" borderId="1" xfId="0" applyFont="1" applyFill="1" applyBorder="1" applyAlignment="1">
      <alignment horizontal="right"/>
    </xf>
    <xf numFmtId="0" fontId="8" fillId="4" borderId="1" xfId="0" applyFont="1" applyFill="1" applyBorder="1" applyAlignment="1">
      <alignment horizontal="right" vertical="top" wrapText="1"/>
    </xf>
    <xf numFmtId="0" fontId="17" fillId="4" borderId="1" xfId="0" applyFont="1" applyFill="1" applyBorder="1"/>
    <xf numFmtId="0" fontId="17" fillId="4" borderId="1" xfId="0" applyFont="1" applyFill="1" applyBorder="1" applyAlignment="1">
      <alignment horizontal="center"/>
    </xf>
    <xf numFmtId="4" fontId="0" fillId="0" borderId="0" xfId="0" applyNumberFormat="1" applyFont="1" applyAlignment="1">
      <alignment horizontal="center"/>
    </xf>
    <xf numFmtId="0" fontId="0" fillId="0" borderId="0" xfId="0" applyFont="1" applyAlignment="1">
      <alignment horizontal="center"/>
    </xf>
    <xf numFmtId="44" fontId="0" fillId="0" borderId="1" xfId="0" applyNumberFormat="1" applyFont="1" applyFill="1" applyBorder="1" applyAlignment="1">
      <alignment horizontal="center" vertical="center" wrapText="1"/>
    </xf>
    <xf numFmtId="44" fontId="0" fillId="0" borderId="1" xfId="0" applyNumberFormat="1" applyFont="1" applyBorder="1" applyAlignment="1">
      <alignment horizontal="center" vertical="center" wrapText="1"/>
    </xf>
    <xf numFmtId="0" fontId="0" fillId="0" borderId="16" xfId="0" applyNumberFormat="1" applyFont="1" applyFill="1" applyBorder="1" applyAlignment="1">
      <alignment horizontal="center"/>
    </xf>
    <xf numFmtId="14" fontId="0" fillId="0" borderId="16" xfId="0" applyNumberFormat="1" applyFont="1" applyFill="1" applyBorder="1" applyAlignment="1">
      <alignment horizontal="center"/>
    </xf>
    <xf numFmtId="0" fontId="0" fillId="0" borderId="17" xfId="0" applyFont="1" applyFill="1" applyBorder="1" applyAlignment="1">
      <alignment horizontal="center"/>
    </xf>
    <xf numFmtId="0" fontId="0" fillId="0" borderId="18" xfId="0" applyFont="1" applyFill="1" applyBorder="1" applyAlignment="1">
      <alignment horizontal="center"/>
    </xf>
    <xf numFmtId="0" fontId="0" fillId="0" borderId="19" xfId="0" applyFont="1" applyFill="1" applyBorder="1" applyAlignment="1">
      <alignment horizontal="center"/>
    </xf>
    <xf numFmtId="0" fontId="0" fillId="3" borderId="1" xfId="1" applyNumberFormat="1" applyFont="1" applyFill="1" applyBorder="1" applyAlignment="1">
      <alignment horizontal="center"/>
    </xf>
    <xf numFmtId="14" fontId="0" fillId="3" borderId="1" xfId="1" applyNumberFormat="1" applyFont="1" applyFill="1" applyBorder="1" applyAlignment="1">
      <alignment horizontal="center"/>
    </xf>
    <xf numFmtId="14" fontId="0" fillId="0" borderId="1" xfId="0" applyNumberFormat="1" applyFont="1" applyBorder="1" applyAlignment="1">
      <alignment horizontal="center"/>
    </xf>
    <xf numFmtId="0" fontId="0" fillId="0" borderId="22" xfId="0" applyFont="1" applyBorder="1" applyAlignment="1">
      <alignment horizontal="center"/>
    </xf>
    <xf numFmtId="44" fontId="0" fillId="0" borderId="23" xfId="0" applyNumberFormat="1" applyFont="1" applyFill="1" applyBorder="1" applyAlignment="1">
      <alignment horizontal="center" vertical="center"/>
    </xf>
    <xf numFmtId="0" fontId="0" fillId="0" borderId="24" xfId="0" applyFont="1" applyFill="1" applyBorder="1" applyAlignment="1">
      <alignment horizontal="center" wrapText="1"/>
    </xf>
    <xf numFmtId="0" fontId="0" fillId="0" borderId="24" xfId="0" applyFont="1" applyFill="1" applyBorder="1" applyAlignment="1">
      <alignment horizontal="center"/>
    </xf>
    <xf numFmtId="44" fontId="0" fillId="4" borderId="12" xfId="1" applyFont="1" applyFill="1" applyBorder="1" applyAlignment="1">
      <alignment horizontal="center"/>
    </xf>
    <xf numFmtId="0" fontId="0" fillId="4" borderId="12" xfId="0" applyFont="1" applyFill="1" applyBorder="1" applyAlignment="1">
      <alignment horizontal="center"/>
    </xf>
    <xf numFmtId="0" fontId="0" fillId="4" borderId="13" xfId="0" applyFont="1" applyFill="1" applyBorder="1" applyAlignment="1">
      <alignment horizontal="center"/>
    </xf>
    <xf numFmtId="44" fontId="0" fillId="0" borderId="3" xfId="1" applyFont="1" applyFill="1" applyBorder="1" applyAlignment="1">
      <alignment horizontal="center"/>
    </xf>
    <xf numFmtId="0" fontId="0" fillId="0" borderId="46" xfId="0" applyFont="1" applyFill="1" applyBorder="1" applyAlignment="1">
      <alignment horizontal="center"/>
    </xf>
    <xf numFmtId="0" fontId="0" fillId="0" borderId="26" xfId="1" applyNumberFormat="1" applyFont="1" applyFill="1" applyBorder="1" applyAlignment="1">
      <alignment horizontal="center"/>
    </xf>
    <xf numFmtId="14" fontId="0" fillId="0" borderId="26" xfId="1" applyNumberFormat="1" applyFont="1" applyFill="1" applyBorder="1" applyAlignment="1">
      <alignment horizontal="center"/>
    </xf>
    <xf numFmtId="14" fontId="0" fillId="0" borderId="26" xfId="0" applyNumberFormat="1" applyFont="1" applyFill="1" applyBorder="1" applyAlignment="1">
      <alignment horizontal="center"/>
    </xf>
    <xf numFmtId="0" fontId="0" fillId="0" borderId="27" xfId="0" applyFont="1" applyFill="1" applyBorder="1" applyAlignment="1">
      <alignment horizontal="center"/>
    </xf>
    <xf numFmtId="44" fontId="0" fillId="0" borderId="28" xfId="1" applyFont="1" applyFill="1" applyBorder="1" applyAlignment="1">
      <alignment horizontal="center"/>
    </xf>
    <xf numFmtId="0" fontId="0" fillId="3" borderId="16" xfId="1" applyNumberFormat="1" applyFont="1" applyFill="1" applyBorder="1" applyAlignment="1">
      <alignment horizontal="center"/>
    </xf>
    <xf numFmtId="14" fontId="0" fillId="3" borderId="16" xfId="1" applyNumberFormat="1" applyFont="1" applyFill="1" applyBorder="1" applyAlignment="1">
      <alignment horizontal="center"/>
    </xf>
    <xf numFmtId="14" fontId="0" fillId="0" borderId="16" xfId="0" applyNumberFormat="1" applyFont="1" applyBorder="1" applyAlignment="1">
      <alignment horizontal="center"/>
    </xf>
    <xf numFmtId="0" fontId="0" fillId="0" borderId="17" xfId="0" applyFont="1" applyBorder="1" applyAlignment="1">
      <alignment horizontal="center"/>
    </xf>
    <xf numFmtId="44" fontId="0" fillId="0" borderId="18" xfId="1" applyFont="1" applyFill="1" applyBorder="1" applyAlignment="1">
      <alignment horizontal="center"/>
    </xf>
    <xf numFmtId="44" fontId="0" fillId="0" borderId="23" xfId="1" applyFont="1" applyFill="1" applyBorder="1" applyAlignment="1">
      <alignment horizontal="center"/>
    </xf>
    <xf numFmtId="0" fontId="0" fillId="3" borderId="30" xfId="1" applyNumberFormat="1" applyFont="1" applyFill="1" applyBorder="1" applyAlignment="1">
      <alignment horizontal="center"/>
    </xf>
    <xf numFmtId="14" fontId="0" fillId="3" borderId="30" xfId="1" applyNumberFormat="1" applyFont="1" applyFill="1" applyBorder="1" applyAlignment="1">
      <alignment horizontal="center"/>
    </xf>
    <xf numFmtId="14" fontId="0" fillId="0" borderId="30" xfId="0" applyNumberFormat="1" applyFont="1" applyBorder="1" applyAlignment="1">
      <alignment horizontal="center"/>
    </xf>
    <xf numFmtId="0" fontId="0" fillId="0" borderId="31" xfId="0" applyFont="1" applyBorder="1" applyAlignment="1">
      <alignment horizontal="center"/>
    </xf>
    <xf numFmtId="44" fontId="0" fillId="0" borderId="32" xfId="1" applyFont="1" applyFill="1" applyBorder="1" applyAlignment="1">
      <alignment horizontal="center"/>
    </xf>
    <xf numFmtId="14" fontId="0" fillId="4" borderId="12" xfId="0" applyNumberFormat="1" applyFont="1" applyFill="1" applyBorder="1" applyAlignment="1">
      <alignment horizontal="center"/>
    </xf>
    <xf numFmtId="44" fontId="1" fillId="0" borderId="3" xfId="1" applyFont="1" applyFill="1" applyBorder="1" applyAlignment="1">
      <alignment horizontal="center"/>
    </xf>
    <xf numFmtId="44" fontId="0" fillId="3" borderId="22" xfId="1" applyFont="1" applyFill="1" applyBorder="1" applyAlignment="1">
      <alignment horizontal="center"/>
    </xf>
    <xf numFmtId="44" fontId="0" fillId="3" borderId="31" xfId="1" applyFont="1" applyFill="1" applyBorder="1" applyAlignment="1">
      <alignment horizontal="center"/>
    </xf>
    <xf numFmtId="0" fontId="0" fillId="0" borderId="26" xfId="3" applyNumberFormat="1" applyFont="1" applyFill="1" applyBorder="1" applyAlignment="1">
      <alignment horizontal="center"/>
    </xf>
    <xf numFmtId="14" fontId="0" fillId="0" borderId="26" xfId="3" applyNumberFormat="1" applyFont="1" applyFill="1" applyBorder="1" applyAlignment="1">
      <alignment horizontal="center"/>
    </xf>
    <xf numFmtId="44" fontId="0" fillId="0" borderId="28" xfId="3" applyFont="1" applyFill="1" applyBorder="1" applyAlignment="1">
      <alignment horizontal="center"/>
    </xf>
    <xf numFmtId="0" fontId="0" fillId="3" borderId="1" xfId="3" applyNumberFormat="1" applyFont="1" applyFill="1" applyBorder="1" applyAlignment="1">
      <alignment horizontal="center"/>
    </xf>
    <xf numFmtId="14" fontId="0" fillId="3" borderId="1" xfId="3" applyNumberFormat="1" applyFont="1" applyFill="1" applyBorder="1" applyAlignment="1">
      <alignment horizontal="center"/>
    </xf>
    <xf numFmtId="14" fontId="0" fillId="0" borderId="1" xfId="3" applyNumberFormat="1" applyFont="1" applyFill="1" applyBorder="1" applyAlignment="1">
      <alignment horizontal="center"/>
    </xf>
    <xf numFmtId="44" fontId="0" fillId="0" borderId="23" xfId="3" applyFont="1" applyFill="1" applyBorder="1" applyAlignment="1">
      <alignment horizontal="center"/>
    </xf>
    <xf numFmtId="0" fontId="0" fillId="0" borderId="33" xfId="0" applyFont="1" applyFill="1" applyBorder="1" applyAlignment="1">
      <alignment horizontal="center"/>
    </xf>
    <xf numFmtId="0" fontId="0" fillId="0" borderId="0" xfId="0" applyFont="1" applyFill="1" applyAlignment="1">
      <alignment horizontal="center"/>
    </xf>
    <xf numFmtId="44" fontId="0" fillId="0" borderId="0" xfId="0" applyNumberFormat="1" applyFont="1" applyFill="1" applyAlignment="1">
      <alignment horizontal="center"/>
    </xf>
    <xf numFmtId="42" fontId="0" fillId="0" borderId="34" xfId="0" applyNumberFormat="1" applyFont="1" applyBorder="1" applyAlignment="1">
      <alignment horizontal="center"/>
    </xf>
    <xf numFmtId="42" fontId="0" fillId="0" borderId="14" xfId="0" applyNumberFormat="1" applyFont="1" applyFill="1" applyBorder="1" applyAlignment="1">
      <alignment horizontal="center"/>
    </xf>
    <xf numFmtId="0" fontId="1" fillId="0" borderId="40" xfId="0" applyFont="1" applyFill="1" applyBorder="1"/>
    <xf numFmtId="0" fontId="1" fillId="10" borderId="15" xfId="0" applyFont="1" applyFill="1" applyBorder="1"/>
    <xf numFmtId="0" fontId="1" fillId="10" borderId="25" xfId="0" applyFont="1" applyFill="1" applyBorder="1"/>
    <xf numFmtId="0" fontId="1" fillId="10" borderId="44" xfId="0" applyFont="1" applyFill="1" applyBorder="1"/>
    <xf numFmtId="0" fontId="1" fillId="10" borderId="44" xfId="0" applyFont="1" applyFill="1" applyBorder="1" applyAlignment="1">
      <alignment wrapText="1"/>
    </xf>
    <xf numFmtId="0" fontId="0" fillId="10" borderId="12" xfId="0" applyFill="1" applyBorder="1" applyAlignment="1">
      <alignment horizontal="center"/>
    </xf>
    <xf numFmtId="0" fontId="0" fillId="10" borderId="10" xfId="0" applyFill="1" applyBorder="1" applyAlignment="1">
      <alignment horizontal="center"/>
    </xf>
    <xf numFmtId="0" fontId="8" fillId="10" borderId="12" xfId="0" applyFont="1" applyFill="1" applyBorder="1" applyAlignment="1">
      <alignment horizontal="center"/>
    </xf>
    <xf numFmtId="0" fontId="0" fillId="10" borderId="35" xfId="0" applyFill="1" applyBorder="1" applyAlignment="1">
      <alignment horizontal="center"/>
    </xf>
    <xf numFmtId="0" fontId="17" fillId="10" borderId="1" xfId="0" applyFont="1" applyFill="1" applyBorder="1"/>
    <xf numFmtId="0" fontId="17" fillId="10" borderId="1" xfId="0" applyFont="1" applyFill="1" applyBorder="1" applyAlignment="1">
      <alignment horizontal="center"/>
    </xf>
    <xf numFmtId="0" fontId="17" fillId="10" borderId="1" xfId="0" applyFont="1" applyFill="1" applyBorder="1" applyAlignment="1">
      <alignment horizontal="center" wrapText="1"/>
    </xf>
    <xf numFmtId="44" fontId="17" fillId="7" borderId="1" xfId="0" applyNumberFormat="1" applyFont="1" applyFill="1" applyBorder="1" applyAlignment="1">
      <alignment horizontal="center" vertical="center"/>
    </xf>
    <xf numFmtId="44" fontId="17" fillId="9" borderId="1" xfId="0" applyNumberFormat="1" applyFont="1" applyFill="1" applyBorder="1" applyAlignment="1">
      <alignment horizontal="center" vertical="center"/>
    </xf>
    <xf numFmtId="44" fontId="17" fillId="0" borderId="1" xfId="0" applyNumberFormat="1" applyFont="1" applyBorder="1" applyAlignment="1">
      <alignment horizontal="center" vertical="center"/>
    </xf>
    <xf numFmtId="44" fontId="17" fillId="4" borderId="1" xfId="0" applyNumberFormat="1" applyFont="1" applyFill="1" applyBorder="1" applyAlignment="1">
      <alignment horizontal="center"/>
    </xf>
    <xf numFmtId="44" fontId="17" fillId="8" borderId="1" xfId="0" applyNumberFormat="1" applyFont="1" applyFill="1" applyBorder="1" applyAlignment="1">
      <alignment horizontal="center" vertical="center"/>
    </xf>
    <xf numFmtId="0" fontId="0" fillId="5" borderId="0" xfId="0" applyFill="1"/>
    <xf numFmtId="166" fontId="17" fillId="4" borderId="1" xfId="0" applyNumberFormat="1" applyFont="1" applyFill="1" applyBorder="1" applyAlignment="1">
      <alignment horizontal="center"/>
    </xf>
    <xf numFmtId="44" fontId="17" fillId="4" borderId="1" xfId="0" applyNumberFormat="1" applyFont="1" applyFill="1" applyBorder="1" applyAlignment="1">
      <alignment horizontal="right"/>
    </xf>
    <xf numFmtId="44" fontId="0" fillId="0" borderId="36" xfId="0" applyNumberFormat="1" applyBorder="1"/>
    <xf numFmtId="44" fontId="1" fillId="4" borderId="39" xfId="0" applyNumberFormat="1" applyFont="1" applyFill="1" applyBorder="1"/>
    <xf numFmtId="0" fontId="1" fillId="4" borderId="37" xfId="0" applyFont="1" applyFill="1" applyBorder="1"/>
    <xf numFmtId="0" fontId="1" fillId="4" borderId="38" xfId="0" applyFont="1" applyFill="1" applyBorder="1"/>
    <xf numFmtId="168" fontId="8" fillId="7" borderId="1" xfId="0" applyNumberFormat="1" applyFont="1" applyFill="1" applyBorder="1" applyAlignment="1">
      <alignment horizontal="left" vertical="top" wrapText="1"/>
    </xf>
    <xf numFmtId="168" fontId="8" fillId="0" borderId="1" xfId="0" applyNumberFormat="1" applyFont="1" applyBorder="1" applyAlignment="1">
      <alignment horizontal="right" vertical="top" wrapText="1"/>
    </xf>
    <xf numFmtId="1" fontId="17" fillId="0" borderId="1" xfId="0" applyNumberFormat="1" applyFont="1" applyBorder="1" applyAlignment="1">
      <alignment horizontal="center" vertical="center"/>
    </xf>
    <xf numFmtId="14" fontId="17" fillId="0" borderId="1" xfId="0" applyNumberFormat="1" applyFont="1" applyBorder="1" applyAlignment="1">
      <alignment horizontal="center" vertical="center"/>
    </xf>
    <xf numFmtId="0" fontId="5" fillId="0" borderId="1" xfId="0" applyFont="1" applyBorder="1" applyAlignment="1">
      <alignment horizontal="center" vertical="center"/>
    </xf>
    <xf numFmtId="167" fontId="1" fillId="4" borderId="37" xfId="0" applyNumberFormat="1" applyFont="1" applyFill="1" applyBorder="1" applyAlignment="1">
      <alignment horizontal="center"/>
    </xf>
    <xf numFmtId="44" fontId="0" fillId="4" borderId="39" xfId="0" applyNumberFormat="1" applyFill="1" applyBorder="1"/>
    <xf numFmtId="44" fontId="0" fillId="0" borderId="1" xfId="0" applyNumberFormat="1" applyFont="1" applyBorder="1" applyAlignment="1">
      <alignment horizontal="center"/>
    </xf>
    <xf numFmtId="0" fontId="1" fillId="4" borderId="13" xfId="0" applyFont="1" applyFill="1" applyBorder="1" applyAlignment="1">
      <alignment horizontal="center" vertical="center" wrapText="1"/>
    </xf>
    <xf numFmtId="0" fontId="20" fillId="4" borderId="11" xfId="0" applyFont="1" applyFill="1" applyBorder="1" applyAlignment="1">
      <alignment horizontal="center" vertical="center" wrapText="1"/>
    </xf>
    <xf numFmtId="0" fontId="20" fillId="4" borderId="3" xfId="0" applyFont="1" applyFill="1" applyBorder="1" applyAlignment="1">
      <alignment horizontal="center" vertical="center" wrapText="1"/>
    </xf>
    <xf numFmtId="44" fontId="0" fillId="0" borderId="1" xfId="1" applyNumberFormat="1" applyFont="1" applyFill="1" applyBorder="1" applyAlignment="1">
      <alignment horizontal="left" vertical="center" wrapText="1"/>
    </xf>
    <xf numFmtId="44" fontId="0" fillId="0" borderId="1" xfId="0" applyNumberFormat="1" applyFont="1" applyFill="1" applyBorder="1" applyAlignment="1">
      <alignment horizontal="left" vertical="center" wrapText="1"/>
    </xf>
    <xf numFmtId="44" fontId="0" fillId="0" borderId="1" xfId="0" applyNumberFormat="1" applyFont="1" applyBorder="1" applyAlignment="1">
      <alignment horizontal="left" vertical="center" wrapText="1"/>
    </xf>
    <xf numFmtId="44" fontId="0" fillId="0" borderId="1" xfId="0" applyNumberFormat="1" applyFont="1" applyBorder="1" applyAlignment="1">
      <alignment horizontal="left"/>
    </xf>
    <xf numFmtId="4" fontId="0" fillId="0" borderId="1" xfId="0" applyNumberFormat="1" applyFont="1" applyBorder="1" applyAlignment="1">
      <alignment horizontal="left" vertical="center"/>
    </xf>
    <xf numFmtId="0" fontId="0" fillId="0" borderId="1" xfId="0" applyFont="1" applyBorder="1" applyAlignment="1">
      <alignment horizontal="left" vertical="center"/>
    </xf>
    <xf numFmtId="0" fontId="4" fillId="10" borderId="1" xfId="0" applyFont="1" applyFill="1" applyBorder="1" applyAlignment="1">
      <alignment horizontal="left" vertical="center"/>
    </xf>
    <xf numFmtId="165" fontId="1" fillId="10" borderId="47" xfId="0" applyNumberFormat="1" applyFont="1" applyFill="1" applyBorder="1" applyAlignment="1">
      <alignment horizontal="center" vertical="center" wrapText="1"/>
    </xf>
    <xf numFmtId="0" fontId="1" fillId="10" borderId="30"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0" borderId="2" xfId="0" applyFont="1" applyFill="1" applyBorder="1"/>
    <xf numFmtId="0" fontId="0" fillId="10" borderId="3" xfId="0" applyFont="1" applyFill="1" applyBorder="1" applyAlignment="1">
      <alignment horizontal="right"/>
    </xf>
    <xf numFmtId="4" fontId="0" fillId="0" borderId="30" xfId="0" applyNumberFormat="1" applyFont="1" applyBorder="1" applyAlignment="1">
      <alignment horizontal="left" vertical="center"/>
    </xf>
    <xf numFmtId="44" fontId="0" fillId="0" borderId="30" xfId="0" applyNumberFormat="1" applyFont="1" applyBorder="1" applyAlignment="1">
      <alignment horizontal="center"/>
    </xf>
    <xf numFmtId="0" fontId="0" fillId="0" borderId="1" xfId="0" applyFont="1" applyBorder="1" applyAlignment="1" applyProtection="1">
      <alignment vertical="top"/>
      <protection locked="0"/>
    </xf>
    <xf numFmtId="0" fontId="0" fillId="0" borderId="1" xfId="0" applyBorder="1" applyAlignment="1" applyProtection="1">
      <alignment vertical="top"/>
      <protection locked="0"/>
    </xf>
    <xf numFmtId="44" fontId="0" fillId="0" borderId="1" xfId="0" applyNumberFormat="1" applyBorder="1" applyAlignment="1" applyProtection="1">
      <alignment vertical="top"/>
      <protection locked="0"/>
    </xf>
    <xf numFmtId="44" fontId="0" fillId="0" borderId="1" xfId="0" applyNumberFormat="1" applyBorder="1" applyAlignment="1" applyProtection="1">
      <protection locked="0"/>
    </xf>
    <xf numFmtId="0" fontId="0" fillId="0" borderId="1" xfId="0" applyFill="1" applyBorder="1" applyAlignment="1" applyProtection="1">
      <alignment vertical="top"/>
      <protection locked="0"/>
    </xf>
    <xf numFmtId="44" fontId="0" fillId="0" borderId="1" xfId="2" applyNumberFormat="1" applyFont="1" applyBorder="1" applyAlignment="1" applyProtection="1">
      <alignment vertical="top"/>
      <protection locked="0"/>
    </xf>
    <xf numFmtId="44" fontId="0" fillId="0" borderId="1" xfId="2" applyNumberFormat="1" applyFont="1" applyBorder="1" applyAlignment="1" applyProtection="1">
      <protection locked="0"/>
    </xf>
    <xf numFmtId="0" fontId="0" fillId="0" borderId="30" xfId="0" applyFill="1" applyBorder="1" applyAlignment="1" applyProtection="1">
      <alignment vertical="top"/>
      <protection locked="0"/>
    </xf>
    <xf numFmtId="44" fontId="0" fillId="0" borderId="30" xfId="0" applyNumberFormat="1" applyBorder="1" applyAlignment="1" applyProtection="1">
      <protection locked="0"/>
    </xf>
    <xf numFmtId="0" fontId="0" fillId="0" borderId="16" xfId="0" applyBorder="1" applyProtection="1">
      <protection locked="0"/>
    </xf>
    <xf numFmtId="44" fontId="0" fillId="0" borderId="16" xfId="0" applyNumberFormat="1" applyBorder="1" applyProtection="1">
      <protection locked="0"/>
    </xf>
    <xf numFmtId="0" fontId="0" fillId="0" borderId="1" xfId="0" applyBorder="1" applyProtection="1">
      <protection locked="0"/>
    </xf>
    <xf numFmtId="44" fontId="0" fillId="0" borderId="1" xfId="0" applyNumberFormat="1" applyBorder="1" applyProtection="1">
      <protection locked="0"/>
    </xf>
    <xf numFmtId="0" fontId="0" fillId="0" borderId="15" xfId="0" applyBorder="1" applyProtection="1">
      <protection locked="0"/>
    </xf>
    <xf numFmtId="167" fontId="0" fillId="0" borderId="16" xfId="0" applyNumberFormat="1" applyBorder="1" applyAlignment="1" applyProtection="1">
      <alignment horizontal="center"/>
      <protection locked="0"/>
    </xf>
    <xf numFmtId="0" fontId="0" fillId="0" borderId="20" xfId="0" applyBorder="1" applyProtection="1">
      <protection locked="0"/>
    </xf>
    <xf numFmtId="167" fontId="0" fillId="0" borderId="1" xfId="0" applyNumberFormat="1" applyBorder="1" applyAlignment="1" applyProtection="1">
      <alignment horizontal="center"/>
      <protection locked="0"/>
    </xf>
    <xf numFmtId="0" fontId="0" fillId="5" borderId="0" xfId="0" applyFill="1" applyProtection="1">
      <protection locked="0"/>
    </xf>
    <xf numFmtId="0" fontId="17" fillId="7" borderId="1" xfId="0" applyFont="1" applyFill="1" applyBorder="1" applyAlignment="1" applyProtection="1">
      <alignment vertical="center"/>
      <protection locked="0"/>
    </xf>
    <xf numFmtId="0" fontId="8" fillId="7" borderId="1" xfId="0" applyFont="1" applyFill="1" applyBorder="1" applyAlignment="1" applyProtection="1">
      <alignment horizontal="center" vertical="center"/>
      <protection locked="0"/>
    </xf>
    <xf numFmtId="14" fontId="17" fillId="7" borderId="1" xfId="0" applyNumberFormat="1" applyFont="1" applyFill="1" applyBorder="1" applyAlignment="1" applyProtection="1">
      <alignment horizontal="center" vertical="center"/>
      <protection locked="0"/>
    </xf>
    <xf numFmtId="44" fontId="17" fillId="7" borderId="1" xfId="0" applyNumberFormat="1" applyFont="1" applyFill="1" applyBorder="1" applyAlignment="1" applyProtection="1">
      <alignment horizontal="center" vertical="center"/>
      <protection locked="0"/>
    </xf>
    <xf numFmtId="0" fontId="17" fillId="7" borderId="1" xfId="0" applyFont="1" applyFill="1" applyBorder="1" applyAlignment="1" applyProtection="1">
      <alignment horizontal="center" vertical="center"/>
      <protection locked="0"/>
    </xf>
    <xf numFmtId="0" fontId="8" fillId="0" borderId="1" xfId="0" applyFont="1" applyBorder="1" applyAlignment="1" applyProtection="1">
      <alignment horizontal="left" vertical="top" wrapText="1"/>
      <protection locked="0"/>
    </xf>
    <xf numFmtId="0" fontId="17" fillId="0" borderId="1" xfId="0" applyFont="1" applyBorder="1" applyProtection="1">
      <protection locked="0"/>
    </xf>
    <xf numFmtId="0" fontId="17" fillId="0" borderId="1"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14" fontId="5" fillId="0" borderId="1" xfId="0" applyNumberFormat="1" applyFont="1" applyBorder="1" applyAlignment="1" applyProtection="1">
      <alignment horizontal="center" vertical="center"/>
      <protection locked="0"/>
    </xf>
    <xf numFmtId="14" fontId="17" fillId="0" borderId="1" xfId="0" applyNumberFormat="1" applyFont="1" applyBorder="1" applyAlignment="1" applyProtection="1">
      <alignment horizontal="center" vertical="center"/>
      <protection locked="0"/>
    </xf>
    <xf numFmtId="44" fontId="17" fillId="0" borderId="1" xfId="0" applyNumberFormat="1" applyFont="1" applyBorder="1" applyAlignment="1" applyProtection="1">
      <alignment horizontal="center" vertical="center"/>
      <protection locked="0"/>
    </xf>
    <xf numFmtId="44" fontId="17" fillId="8" borderId="1" xfId="0" applyNumberFormat="1" applyFont="1" applyFill="1" applyBorder="1" applyAlignment="1" applyProtection="1">
      <alignment horizontal="center" vertical="center"/>
      <protection locked="0"/>
    </xf>
    <xf numFmtId="1" fontId="17" fillId="9" borderId="1" xfId="0" applyNumberFormat="1" applyFont="1" applyFill="1" applyBorder="1" applyAlignment="1" applyProtection="1">
      <alignment horizontal="center" vertical="center"/>
      <protection locked="0"/>
    </xf>
    <xf numFmtId="1" fontId="17" fillId="0" borderId="1" xfId="0" applyNumberFormat="1" applyFont="1" applyBorder="1" applyAlignment="1" applyProtection="1">
      <alignment horizontal="center" vertical="center"/>
      <protection locked="0"/>
    </xf>
    <xf numFmtId="44" fontId="17" fillId="8" borderId="1" xfId="0" applyNumberFormat="1" applyFont="1" applyFill="1" applyBorder="1" applyAlignment="1" applyProtection="1">
      <alignment horizontal="right" vertical="center"/>
      <protection locked="0"/>
    </xf>
    <xf numFmtId="44" fontId="17" fillId="9" borderId="1" xfId="0" applyNumberFormat="1" applyFont="1" applyFill="1" applyBorder="1" applyAlignment="1" applyProtection="1">
      <alignment horizontal="right" vertical="center"/>
      <protection locked="0"/>
    </xf>
    <xf numFmtId="44" fontId="17" fillId="0" borderId="1" xfId="0" applyNumberFormat="1" applyFont="1" applyBorder="1" applyAlignment="1" applyProtection="1">
      <alignment horizontal="left" vertical="center"/>
      <protection locked="0"/>
    </xf>
    <xf numFmtId="1" fontId="17" fillId="8" borderId="1" xfId="0" applyNumberFormat="1" applyFont="1" applyFill="1" applyBorder="1" applyAlignment="1">
      <alignment horizontal="center" vertical="center"/>
    </xf>
    <xf numFmtId="0" fontId="5" fillId="0" borderId="1" xfId="0" applyNumberFormat="1" applyFont="1" applyBorder="1" applyAlignment="1">
      <alignment horizontal="center" vertical="center"/>
    </xf>
    <xf numFmtId="0" fontId="17" fillId="11" borderId="1" xfId="0" applyFont="1" applyFill="1" applyBorder="1" applyAlignment="1">
      <alignment horizontal="left"/>
    </xf>
    <xf numFmtId="0" fontId="17" fillId="11" borderId="1" xfId="0" applyFont="1" applyFill="1" applyBorder="1"/>
    <xf numFmtId="0" fontId="17" fillId="11" borderId="1" xfId="0" applyFont="1" applyFill="1" applyBorder="1" applyAlignment="1">
      <alignment vertical="center"/>
    </xf>
    <xf numFmtId="0" fontId="5" fillId="11" borderId="1" xfId="0" applyFont="1" applyFill="1" applyBorder="1" applyAlignment="1">
      <alignment horizontal="center" vertical="center"/>
    </xf>
    <xf numFmtId="14" fontId="17" fillId="11" borderId="1" xfId="0" applyNumberFormat="1" applyFont="1" applyFill="1" applyBorder="1" applyAlignment="1">
      <alignment horizontal="center" vertical="center"/>
    </xf>
    <xf numFmtId="44" fontId="17" fillId="12" borderId="1" xfId="0" applyNumberFormat="1" applyFont="1" applyFill="1" applyBorder="1" applyAlignment="1">
      <alignment horizontal="center" vertical="center"/>
    </xf>
    <xf numFmtId="1" fontId="17" fillId="11" borderId="1" xfId="0" applyNumberFormat="1" applyFont="1" applyFill="1" applyBorder="1" applyAlignment="1">
      <alignment horizontal="center" vertical="center"/>
    </xf>
    <xf numFmtId="1" fontId="17" fillId="12" borderId="1" xfId="0" applyNumberFormat="1" applyFont="1" applyFill="1" applyBorder="1" applyAlignment="1">
      <alignment horizontal="center" vertical="center"/>
    </xf>
    <xf numFmtId="44" fontId="17" fillId="11" borderId="1" xfId="0" applyNumberFormat="1" applyFont="1" applyFill="1" applyBorder="1" applyAlignment="1">
      <alignment horizontal="center" vertical="center"/>
    </xf>
    <xf numFmtId="0" fontId="17" fillId="11" borderId="1" xfId="0" applyFont="1" applyFill="1" applyBorder="1" applyAlignment="1">
      <alignment horizontal="center"/>
    </xf>
    <xf numFmtId="0" fontId="0" fillId="11" borderId="0" xfId="0" applyFill="1"/>
    <xf numFmtId="0" fontId="2" fillId="0" borderId="0" xfId="0" applyFont="1" applyFill="1" applyAlignment="1">
      <alignment horizontal="left" vertical="top" wrapText="1"/>
    </xf>
    <xf numFmtId="44" fontId="0" fillId="0" borderId="30" xfId="2" applyNumberFormat="1" applyFont="1" applyBorder="1" applyAlignment="1" applyProtection="1">
      <alignment vertical="top"/>
      <protection locked="0"/>
    </xf>
    <xf numFmtId="0" fontId="2" fillId="0" borderId="0" xfId="0" applyFont="1" applyFill="1" applyAlignment="1">
      <alignment horizontal="left" vertical="top" wrapText="1"/>
    </xf>
    <xf numFmtId="0" fontId="1" fillId="6" borderId="22" xfId="0" applyFont="1" applyFill="1" applyBorder="1" applyAlignment="1">
      <alignment horizontal="left"/>
    </xf>
    <xf numFmtId="0" fontId="1" fillId="6" borderId="43" xfId="0" applyFont="1" applyFill="1" applyBorder="1" applyAlignment="1">
      <alignment horizontal="left"/>
    </xf>
    <xf numFmtId="0" fontId="11" fillId="0" borderId="0" xfId="0" applyFont="1" applyAlignment="1">
      <alignment horizontal="left"/>
    </xf>
    <xf numFmtId="0" fontId="21" fillId="0" borderId="0" xfId="0" applyFont="1" applyAlignment="1">
      <alignment horizontal="left"/>
    </xf>
    <xf numFmtId="0" fontId="1" fillId="6" borderId="21" xfId="0" applyFont="1" applyFill="1" applyBorder="1" applyAlignment="1">
      <alignment horizontal="left"/>
    </xf>
    <xf numFmtId="0" fontId="1" fillId="0" borderId="0" xfId="0" applyFont="1" applyAlignment="1">
      <alignment horizontal="left"/>
    </xf>
    <xf numFmtId="0" fontId="1" fillId="0" borderId="48" xfId="0" applyFont="1" applyBorder="1" applyAlignment="1">
      <alignment horizontal="left"/>
    </xf>
    <xf numFmtId="0" fontId="1" fillId="0" borderId="22" xfId="0" applyFont="1" applyBorder="1" applyAlignment="1">
      <alignment horizontal="left"/>
    </xf>
    <xf numFmtId="0" fontId="1" fillId="0" borderId="43" xfId="0" applyFont="1" applyBorder="1" applyAlignment="1">
      <alignment horizontal="left"/>
    </xf>
    <xf numFmtId="0" fontId="1" fillId="0" borderId="21" xfId="0" applyFont="1" applyBorder="1" applyAlignment="1">
      <alignment horizontal="left"/>
    </xf>
    <xf numFmtId="0" fontId="0" fillId="0" borderId="30" xfId="0" applyFont="1" applyFill="1" applyBorder="1" applyAlignment="1">
      <alignment horizontal="center"/>
    </xf>
    <xf numFmtId="0" fontId="0" fillId="0" borderId="41" xfId="0" applyFont="1" applyFill="1" applyBorder="1" applyAlignment="1">
      <alignment horizontal="center"/>
    </xf>
    <xf numFmtId="0" fontId="0" fillId="0" borderId="16" xfId="0" applyFont="1" applyFill="1" applyBorder="1" applyAlignment="1">
      <alignment horizontal="center"/>
    </xf>
    <xf numFmtId="0" fontId="1" fillId="0" borderId="30" xfId="0" applyFont="1" applyFill="1" applyBorder="1" applyAlignment="1">
      <alignment horizontal="center"/>
    </xf>
    <xf numFmtId="0" fontId="1" fillId="0" borderId="41" xfId="0" applyFont="1" applyFill="1" applyBorder="1" applyAlignment="1">
      <alignment horizontal="center"/>
    </xf>
    <xf numFmtId="0" fontId="1" fillId="0" borderId="16" xfId="0" applyFont="1" applyFill="1" applyBorder="1" applyAlignment="1">
      <alignment horizontal="center"/>
    </xf>
    <xf numFmtId="0" fontId="0" fillId="0" borderId="30" xfId="0" applyBorder="1" applyAlignment="1">
      <alignment horizontal="center"/>
    </xf>
    <xf numFmtId="0" fontId="0" fillId="0" borderId="41" xfId="0" applyBorder="1" applyAlignment="1">
      <alignment horizontal="center"/>
    </xf>
    <xf numFmtId="0" fontId="0" fillId="0" borderId="16" xfId="0" applyBorder="1" applyAlignment="1">
      <alignment horizontal="center"/>
    </xf>
    <xf numFmtId="0" fontId="18" fillId="0" borderId="30" xfId="4" applyFill="1" applyBorder="1" applyAlignment="1">
      <alignment horizontal="center" vertical="center"/>
    </xf>
    <xf numFmtId="0" fontId="18" fillId="0" borderId="41" xfId="4" applyFill="1" applyBorder="1" applyAlignment="1">
      <alignment horizontal="center" vertical="center"/>
    </xf>
    <xf numFmtId="0" fontId="18" fillId="0" borderId="16" xfId="4" applyFill="1" applyBorder="1" applyAlignment="1">
      <alignment horizontal="center" vertical="center"/>
    </xf>
    <xf numFmtId="0" fontId="0" fillId="0" borderId="41" xfId="0" applyFont="1" applyFill="1" applyBorder="1" applyAlignment="1">
      <alignment horizontal="center" vertical="center"/>
    </xf>
    <xf numFmtId="0" fontId="0" fillId="0" borderId="16" xfId="0" applyFont="1" applyFill="1" applyBorder="1" applyAlignment="1">
      <alignment horizontal="center" vertical="center"/>
    </xf>
    <xf numFmtId="0" fontId="22" fillId="0" borderId="40" xfId="4" applyFont="1" applyFill="1" applyBorder="1" applyAlignment="1">
      <alignment horizontal="center" vertical="center" wrapText="1"/>
    </xf>
    <xf numFmtId="0" fontId="10" fillId="0" borderId="15" xfId="0" applyFont="1" applyFill="1" applyBorder="1" applyAlignment="1">
      <alignment horizontal="center" vertical="center" wrapText="1"/>
    </xf>
  </cellXfs>
  <cellStyles count="5">
    <cellStyle name="Comma" xfId="2" builtinId="3"/>
    <cellStyle name="Currency" xfId="1" builtinId="4"/>
    <cellStyle name="Currency 2" xfId="3" xr:uid="{00000000-0005-0000-0000-000002000000}"/>
    <cellStyle name="Hyperlink" xfId="4"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25</xdr:row>
      <xdr:rowOff>769620</xdr:rowOff>
    </xdr:from>
    <xdr:to>
      <xdr:col>0</xdr:col>
      <xdr:colOff>5838114</xdr:colOff>
      <xdr:row>27</xdr:row>
      <xdr:rowOff>79902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52400" y="18009870"/>
          <a:ext cx="5685714" cy="853332"/>
        </a:xfrm>
        <a:prstGeom prst="rect">
          <a:avLst/>
        </a:prstGeom>
      </xdr:spPr>
    </xdr:pic>
    <xdr:clientData/>
  </xdr:twoCellAnchor>
  <xdr:twoCellAnchor editAs="oneCell">
    <xdr:from>
      <xdr:col>0</xdr:col>
      <xdr:colOff>152400</xdr:colOff>
      <xdr:row>25</xdr:row>
      <xdr:rowOff>769620</xdr:rowOff>
    </xdr:from>
    <xdr:to>
      <xdr:col>0</xdr:col>
      <xdr:colOff>5838114</xdr:colOff>
      <xdr:row>27</xdr:row>
      <xdr:rowOff>79902</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52400" y="15152370"/>
          <a:ext cx="5685714" cy="85333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4"/>
  <sheetViews>
    <sheetView tabSelected="1" topLeftCell="A21" zoomScale="88" zoomScaleNormal="88" workbookViewId="0">
      <selection activeCell="E15" sqref="E15"/>
    </sheetView>
  </sheetViews>
  <sheetFormatPr defaultRowHeight="15" x14ac:dyDescent="0.25"/>
  <cols>
    <col min="1" max="1" width="128.140625" customWidth="1"/>
    <col min="2" max="2" width="35.42578125" customWidth="1"/>
    <col min="3" max="3" width="19.42578125" customWidth="1"/>
    <col min="4" max="4" width="18.85546875" customWidth="1"/>
    <col min="5" max="5" width="18.5703125" customWidth="1"/>
    <col min="6" max="6" width="19.5703125" customWidth="1"/>
    <col min="7" max="7" width="17" customWidth="1"/>
  </cols>
  <sheetData>
    <row r="1" spans="1:7" ht="26.25" x14ac:dyDescent="0.4">
      <c r="A1" s="8" t="s">
        <v>90</v>
      </c>
    </row>
    <row r="3" spans="1:7" ht="20.25" x14ac:dyDescent="0.3">
      <c r="A3" s="9" t="s">
        <v>11</v>
      </c>
      <c r="B3" s="3"/>
      <c r="C3" s="3"/>
      <c r="D3" s="4"/>
      <c r="E3" s="4"/>
      <c r="F3" s="4"/>
      <c r="G3" s="4"/>
    </row>
    <row r="4" spans="1:7" x14ac:dyDescent="0.25">
      <c r="A4" s="4"/>
      <c r="B4" s="4"/>
      <c r="C4" s="4"/>
      <c r="D4" s="4"/>
      <c r="E4" s="4"/>
      <c r="F4" s="4"/>
      <c r="G4" s="4"/>
    </row>
    <row r="5" spans="1:7" x14ac:dyDescent="0.25">
      <c r="A5" s="15" t="s">
        <v>0</v>
      </c>
      <c r="B5" s="4"/>
      <c r="C5" s="4"/>
      <c r="D5" s="4"/>
      <c r="E5" s="4"/>
      <c r="F5" s="4"/>
      <c r="G5" s="4"/>
    </row>
    <row r="6" spans="1:7" x14ac:dyDescent="0.25">
      <c r="A6" s="16" t="s">
        <v>8</v>
      </c>
      <c r="B6" s="4"/>
      <c r="C6" s="4"/>
      <c r="D6" s="4"/>
      <c r="E6" s="4"/>
      <c r="F6" s="4"/>
      <c r="G6" s="4"/>
    </row>
    <row r="7" spans="1:7" x14ac:dyDescent="0.25">
      <c r="A7" s="16" t="s">
        <v>9</v>
      </c>
      <c r="B7" s="4"/>
      <c r="C7" s="4"/>
      <c r="D7" s="4"/>
      <c r="E7" s="4"/>
      <c r="F7" s="4"/>
      <c r="G7" s="4"/>
    </row>
    <row r="8" spans="1:7" x14ac:dyDescent="0.25">
      <c r="A8" s="16" t="s">
        <v>115</v>
      </c>
      <c r="B8" s="5"/>
      <c r="C8" s="4"/>
      <c r="D8" s="4"/>
      <c r="E8" s="4"/>
      <c r="F8" s="4"/>
      <c r="G8" s="4"/>
    </row>
    <row r="9" spans="1:7" x14ac:dyDescent="0.25">
      <c r="A9" s="16" t="s">
        <v>10</v>
      </c>
      <c r="B9" s="4"/>
      <c r="C9" s="4"/>
      <c r="D9" s="4"/>
      <c r="E9" s="4"/>
      <c r="F9" s="4"/>
      <c r="G9" s="4"/>
    </row>
    <row r="10" spans="1:7" x14ac:dyDescent="0.25">
      <c r="A10" s="16"/>
      <c r="B10" s="4"/>
      <c r="C10" s="4"/>
      <c r="D10" s="4"/>
      <c r="E10" s="4"/>
      <c r="F10" s="4"/>
      <c r="G10" s="4"/>
    </row>
    <row r="11" spans="1:7" ht="63.95" customHeight="1" x14ac:dyDescent="0.25">
      <c r="A11" s="17" t="s">
        <v>91</v>
      </c>
      <c r="B11" s="4"/>
      <c r="C11" s="11"/>
      <c r="D11" s="4"/>
      <c r="E11" s="4"/>
      <c r="F11" s="4"/>
      <c r="G11" s="4"/>
    </row>
    <row r="12" spans="1:7" x14ac:dyDescent="0.25">
      <c r="A12" s="17"/>
      <c r="B12" s="4"/>
      <c r="C12" s="4"/>
      <c r="D12" s="4"/>
      <c r="E12" s="4"/>
      <c r="F12" s="4"/>
      <c r="G12" s="4"/>
    </row>
    <row r="13" spans="1:7" x14ac:dyDescent="0.25">
      <c r="A13" s="66" t="s">
        <v>12</v>
      </c>
      <c r="B13" s="4"/>
      <c r="C13" s="4"/>
      <c r="D13" s="4"/>
      <c r="E13" s="4"/>
      <c r="F13" s="4"/>
      <c r="G13" s="4"/>
    </row>
    <row r="14" spans="1:7" x14ac:dyDescent="0.25">
      <c r="A14" s="1"/>
    </row>
    <row r="15" spans="1:7" ht="18" x14ac:dyDescent="0.25">
      <c r="A15" s="13" t="s">
        <v>15</v>
      </c>
    </row>
    <row r="16" spans="1:7" ht="25.5" x14ac:dyDescent="0.25">
      <c r="A16" s="14" t="s">
        <v>92</v>
      </c>
    </row>
    <row r="17" spans="1:2" x14ac:dyDescent="0.25">
      <c r="A17" s="14"/>
    </row>
    <row r="18" spans="1:2" x14ac:dyDescent="0.25">
      <c r="A18" s="18" t="s">
        <v>14</v>
      </c>
    </row>
    <row r="19" spans="1:2" ht="409.6" customHeight="1" x14ac:dyDescent="0.25">
      <c r="A19" s="291" t="s">
        <v>119</v>
      </c>
    </row>
    <row r="20" spans="1:2" s="12" customFormat="1" ht="131.25" customHeight="1" x14ac:dyDescent="0.25">
      <c r="A20" s="291"/>
    </row>
    <row r="21" spans="1:2" s="12" customFormat="1" x14ac:dyDescent="0.25">
      <c r="A21" s="289"/>
    </row>
    <row r="22" spans="1:2" x14ac:dyDescent="0.25">
      <c r="A22" s="19" t="s">
        <v>16</v>
      </c>
    </row>
    <row r="23" spans="1:2" ht="249.75" customHeight="1" x14ac:dyDescent="0.25">
      <c r="A23" s="14" t="s">
        <v>120</v>
      </c>
    </row>
    <row r="24" spans="1:2" x14ac:dyDescent="0.25">
      <c r="A24" s="14"/>
    </row>
    <row r="25" spans="1:2" x14ac:dyDescent="0.25">
      <c r="A25" s="19" t="s">
        <v>2</v>
      </c>
    </row>
    <row r="26" spans="1:2" ht="61.9" customHeight="1" x14ac:dyDescent="0.25">
      <c r="A26" s="14" t="s">
        <v>18</v>
      </c>
    </row>
    <row r="27" spans="1:2" ht="60" customHeight="1" x14ac:dyDescent="0.25">
      <c r="A27" s="14"/>
      <c r="B27" s="7"/>
    </row>
    <row r="28" spans="1:2" ht="102" customHeight="1" x14ac:dyDescent="0.25">
      <c r="A28" s="14" t="s">
        <v>17</v>
      </c>
      <c r="B28" s="7"/>
    </row>
    <row r="29" spans="1:2" s="21" customFormat="1" x14ac:dyDescent="0.25">
      <c r="A29" s="20"/>
    </row>
    <row r="30" spans="1:2" s="12" customFormat="1" x14ac:dyDescent="0.25">
      <c r="A30" s="19" t="s">
        <v>3</v>
      </c>
      <c r="B30" s="21"/>
    </row>
    <row r="31" spans="1:2" ht="306.95" customHeight="1" x14ac:dyDescent="0.25">
      <c r="A31" s="10" t="s">
        <v>121</v>
      </c>
    </row>
    <row r="32" spans="1:2" s="12" customFormat="1" ht="15" customHeight="1" x14ac:dyDescent="0.25">
      <c r="A32" s="22"/>
    </row>
    <row r="33" spans="1:2" x14ac:dyDescent="0.25">
      <c r="A33" s="51" t="s">
        <v>116</v>
      </c>
    </row>
    <row r="34" spans="1:2" ht="266.25" customHeight="1" x14ac:dyDescent="0.25">
      <c r="A34" s="14" t="s">
        <v>122</v>
      </c>
    </row>
    <row r="35" spans="1:2" s="7" customFormat="1" x14ac:dyDescent="0.25">
      <c r="A35" s="12"/>
      <c r="B35"/>
    </row>
    <row r="36" spans="1:2" s="7" customFormat="1" x14ac:dyDescent="0.25">
      <c r="A36" s="19" t="s">
        <v>4</v>
      </c>
    </row>
    <row r="37" spans="1:2" s="7" customFormat="1" ht="222" customHeight="1" x14ac:dyDescent="0.25">
      <c r="A37" s="14" t="s">
        <v>117</v>
      </c>
    </row>
    <row r="38" spans="1:2" s="7" customFormat="1" x14ac:dyDescent="0.25">
      <c r="A38"/>
    </row>
    <row r="39" spans="1:2" x14ac:dyDescent="0.25">
      <c r="A39" s="7"/>
    </row>
    <row r="40" spans="1:2" x14ac:dyDescent="0.25">
      <c r="A40" s="7"/>
    </row>
    <row r="42" spans="1:2" x14ac:dyDescent="0.25">
      <c r="A42" s="7"/>
    </row>
    <row r="43" spans="1:2" s="7" customFormat="1" x14ac:dyDescent="0.25">
      <c r="A43"/>
    </row>
    <row r="44" spans="1:2" s="7" customFormat="1" x14ac:dyDescent="0.25">
      <c r="A44"/>
    </row>
  </sheetData>
  <sheetProtection algorithmName="SHA-512" hashValue="/2gBsUuU2pR4aAv/2o4pDg6hOSSt7Sdum8RpsinjcZOYVb8Kaf2jomypPhJS64MAmKcLVLzAeuci17ZV7uTrWA==" saltValue="xvZhE+Y7z8bVRW9Qg3MmoA==" spinCount="100000" sheet="1" objects="1" scenarios="1"/>
  <mergeCells count="1">
    <mergeCell ref="A19:A20"/>
  </mergeCell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42"/>
  <sheetViews>
    <sheetView topLeftCell="A57" zoomScale="80" zoomScaleNormal="80" workbookViewId="0">
      <selection activeCell="L85" sqref="L85"/>
    </sheetView>
  </sheetViews>
  <sheetFormatPr defaultRowHeight="15" x14ac:dyDescent="0.25"/>
  <cols>
    <col min="1" max="1" width="51.28515625" customWidth="1"/>
    <col min="2" max="2" width="27.28515625" customWidth="1"/>
    <col min="3" max="3" width="41" customWidth="1"/>
    <col min="4" max="4" width="12.5703125" style="57" bestFit="1" customWidth="1"/>
    <col min="5" max="5" width="12.5703125" style="57" customWidth="1"/>
    <col min="6" max="6" width="11.5703125" style="57" bestFit="1" customWidth="1"/>
    <col min="7" max="7" width="12.5703125" style="57" bestFit="1" customWidth="1"/>
    <col min="8" max="8" width="13.28515625" bestFit="1" customWidth="1"/>
    <col min="9" max="9" width="18.5703125" bestFit="1" customWidth="1"/>
    <col min="10" max="11" width="10.85546875" bestFit="1" customWidth="1"/>
    <col min="12" max="12" width="14" customWidth="1"/>
    <col min="13" max="13" width="14.140625" customWidth="1"/>
    <col min="14" max="14" width="11.5703125" bestFit="1" customWidth="1"/>
    <col min="15" max="15" width="43.42578125" bestFit="1" customWidth="1"/>
  </cols>
  <sheetData>
    <row r="1" spans="1:8" ht="26.25" x14ac:dyDescent="0.4">
      <c r="A1" s="294" t="s">
        <v>90</v>
      </c>
      <c r="B1" s="294"/>
      <c r="C1" s="294"/>
      <c r="D1" s="294"/>
      <c r="E1" s="294"/>
      <c r="F1" s="294"/>
      <c r="G1" s="294"/>
      <c r="H1" s="294"/>
    </row>
    <row r="2" spans="1:8" ht="15.75" x14ac:dyDescent="0.25">
      <c r="A2" s="295" t="s">
        <v>6</v>
      </c>
      <c r="B2" s="295"/>
      <c r="C2" s="295"/>
      <c r="D2" s="295"/>
      <c r="E2" s="295"/>
      <c r="F2" s="295"/>
      <c r="G2" s="295"/>
      <c r="H2" s="295"/>
    </row>
    <row r="3" spans="1:8" x14ac:dyDescent="0.25">
      <c r="A3" s="2"/>
    </row>
    <row r="4" spans="1:8" x14ac:dyDescent="0.25">
      <c r="A4" s="297" t="s">
        <v>118</v>
      </c>
      <c r="B4" s="297"/>
      <c r="C4" s="297"/>
      <c r="D4" s="297"/>
      <c r="E4" s="297"/>
      <c r="F4" s="297"/>
      <c r="G4" s="297"/>
    </row>
    <row r="5" spans="1:8" x14ac:dyDescent="0.25">
      <c r="A5" s="297" t="s">
        <v>111</v>
      </c>
      <c r="B5" s="297"/>
      <c r="C5" s="297"/>
      <c r="D5" s="297"/>
      <c r="E5" s="297"/>
      <c r="F5" s="297"/>
      <c r="G5" s="297"/>
    </row>
    <row r="6" spans="1:8" x14ac:dyDescent="0.25">
      <c r="A6" s="297" t="s">
        <v>113</v>
      </c>
      <c r="B6" s="297"/>
      <c r="C6" s="297"/>
      <c r="D6" s="297"/>
      <c r="E6" s="297"/>
      <c r="F6" s="297"/>
      <c r="G6" s="297"/>
    </row>
    <row r="7" spans="1:8" x14ac:dyDescent="0.25">
      <c r="A7" s="297" t="s">
        <v>114</v>
      </c>
      <c r="B7" s="297"/>
      <c r="C7" s="297"/>
      <c r="D7" s="297"/>
      <c r="E7" s="297"/>
      <c r="F7" s="297"/>
      <c r="G7" s="297"/>
      <c r="H7" s="297"/>
    </row>
    <row r="8" spans="1:8" x14ac:dyDescent="0.25">
      <c r="A8" s="298" t="s">
        <v>112</v>
      </c>
      <c r="B8" s="298"/>
      <c r="C8" s="298"/>
      <c r="D8" s="298"/>
      <c r="E8" s="298"/>
      <c r="F8" s="298"/>
      <c r="G8" s="298"/>
    </row>
    <row r="9" spans="1:8" ht="15.75" x14ac:dyDescent="0.25">
      <c r="A9" s="53" t="s">
        <v>99</v>
      </c>
      <c r="B9" s="53" t="s">
        <v>37</v>
      </c>
      <c r="C9" s="53" t="s">
        <v>1</v>
      </c>
      <c r="D9" s="58" t="s">
        <v>13</v>
      </c>
      <c r="E9" s="58" t="s">
        <v>94</v>
      </c>
      <c r="F9" s="58" t="s">
        <v>123</v>
      </c>
      <c r="G9" s="58" t="s">
        <v>5</v>
      </c>
    </row>
    <row r="10" spans="1:8" x14ac:dyDescent="0.25">
      <c r="A10" s="292" t="s">
        <v>49</v>
      </c>
      <c r="B10" s="293"/>
      <c r="C10" s="293"/>
      <c r="D10" s="293"/>
      <c r="E10" s="293"/>
      <c r="F10" s="293"/>
      <c r="G10" s="293"/>
    </row>
    <row r="11" spans="1:8" x14ac:dyDescent="0.25">
      <c r="A11" s="308"/>
      <c r="B11" s="240"/>
      <c r="C11" s="241"/>
      <c r="D11" s="242"/>
      <c r="E11" s="242"/>
      <c r="F11" s="243"/>
      <c r="G11" s="59">
        <f>SUM(D11:F11)</f>
        <v>0</v>
      </c>
    </row>
    <row r="12" spans="1:8" x14ac:dyDescent="0.25">
      <c r="A12" s="309"/>
      <c r="B12" s="240"/>
      <c r="C12" s="244"/>
      <c r="D12" s="245"/>
      <c r="E12" s="245"/>
      <c r="F12" s="243"/>
      <c r="G12" s="59">
        <f t="shared" ref="G12:G21" si="0">SUM(D12:F12)</f>
        <v>0</v>
      </c>
    </row>
    <row r="13" spans="1:8" x14ac:dyDescent="0.25">
      <c r="A13" s="309"/>
      <c r="B13" s="240"/>
      <c r="C13" s="244"/>
      <c r="D13" s="246"/>
      <c r="E13" s="246"/>
      <c r="F13" s="243"/>
      <c r="G13" s="59">
        <f t="shared" si="0"/>
        <v>0</v>
      </c>
    </row>
    <row r="14" spans="1:8" x14ac:dyDescent="0.25">
      <c r="A14" s="309"/>
      <c r="B14" s="240"/>
      <c r="C14" s="244"/>
      <c r="D14" s="245"/>
      <c r="E14" s="245"/>
      <c r="F14" s="246"/>
      <c r="G14" s="59">
        <f t="shared" si="0"/>
        <v>0</v>
      </c>
    </row>
    <row r="15" spans="1:8" x14ac:dyDescent="0.25">
      <c r="A15" s="309"/>
      <c r="B15" s="240"/>
      <c r="C15" s="244"/>
      <c r="D15" s="246"/>
      <c r="E15" s="246"/>
      <c r="F15" s="243"/>
      <c r="G15" s="59">
        <f t="shared" si="0"/>
        <v>0</v>
      </c>
    </row>
    <row r="16" spans="1:8" x14ac:dyDescent="0.25">
      <c r="A16" s="309"/>
      <c r="B16" s="240"/>
      <c r="C16" s="244"/>
      <c r="D16" s="245"/>
      <c r="E16" s="245"/>
      <c r="F16" s="246"/>
      <c r="G16" s="59">
        <f t="shared" si="0"/>
        <v>0</v>
      </c>
    </row>
    <row r="17" spans="1:9" x14ac:dyDescent="0.25">
      <c r="A17" s="309"/>
      <c r="B17" s="240"/>
      <c r="C17" s="244"/>
      <c r="D17" s="246"/>
      <c r="E17" s="246"/>
      <c r="F17" s="243"/>
      <c r="G17" s="59">
        <f t="shared" si="0"/>
        <v>0</v>
      </c>
    </row>
    <row r="18" spans="1:9" x14ac:dyDescent="0.25">
      <c r="A18" s="309"/>
      <c r="B18" s="240"/>
      <c r="C18" s="244"/>
      <c r="D18" s="245"/>
      <c r="E18" s="245"/>
      <c r="F18" s="246"/>
      <c r="G18" s="59">
        <f t="shared" si="0"/>
        <v>0</v>
      </c>
    </row>
    <row r="19" spans="1:9" x14ac:dyDescent="0.25">
      <c r="A19" s="309"/>
      <c r="B19" s="240"/>
      <c r="C19" s="244"/>
      <c r="D19" s="246"/>
      <c r="E19" s="246"/>
      <c r="F19" s="243"/>
      <c r="G19" s="59">
        <f t="shared" si="0"/>
        <v>0</v>
      </c>
    </row>
    <row r="20" spans="1:9" x14ac:dyDescent="0.25">
      <c r="A20" s="309"/>
      <c r="B20" s="240"/>
      <c r="C20" s="244"/>
      <c r="D20" s="245"/>
      <c r="E20" s="245"/>
      <c r="F20" s="246"/>
      <c r="G20" s="59">
        <f t="shared" si="0"/>
        <v>0</v>
      </c>
    </row>
    <row r="21" spans="1:9" x14ac:dyDescent="0.25">
      <c r="A21" s="310"/>
      <c r="B21" s="240"/>
      <c r="C21" s="247"/>
      <c r="D21" s="245"/>
      <c r="E21" s="290"/>
      <c r="F21" s="248"/>
      <c r="G21" s="59">
        <f t="shared" si="0"/>
        <v>0</v>
      </c>
    </row>
    <row r="22" spans="1:9" x14ac:dyDescent="0.25">
      <c r="A22" s="299" t="s">
        <v>95</v>
      </c>
      <c r="B22" s="300"/>
      <c r="C22" s="301"/>
      <c r="D22" s="60">
        <f>SUM(D11:D21)</f>
        <v>0</v>
      </c>
      <c r="E22" s="60">
        <f>SUM(E11:E21)</f>
        <v>0</v>
      </c>
      <c r="F22" s="60">
        <f>SUM(F11:F21)</f>
        <v>0</v>
      </c>
      <c r="G22" s="61">
        <f>SUM(D22:F22)</f>
        <v>0</v>
      </c>
    </row>
    <row r="23" spans="1:9" x14ac:dyDescent="0.25">
      <c r="A23" s="292" t="s">
        <v>51</v>
      </c>
      <c r="B23" s="293"/>
      <c r="C23" s="293"/>
      <c r="D23" s="293"/>
      <c r="E23" s="293"/>
      <c r="F23" s="293"/>
      <c r="G23" s="296"/>
    </row>
    <row r="24" spans="1:9" x14ac:dyDescent="0.25">
      <c r="A24" s="302"/>
      <c r="B24" s="240"/>
      <c r="C24" s="249"/>
      <c r="D24" s="250"/>
      <c r="E24" s="250"/>
      <c r="F24" s="250"/>
      <c r="G24" s="62">
        <f t="shared" ref="G24:G29" si="1">D24+F24</f>
        <v>0</v>
      </c>
    </row>
    <row r="25" spans="1:9" x14ac:dyDescent="0.25">
      <c r="A25" s="303"/>
      <c r="B25" s="240"/>
      <c r="C25" s="251"/>
      <c r="D25" s="246"/>
      <c r="E25" s="246"/>
      <c r="F25" s="252"/>
      <c r="G25" s="62">
        <f t="shared" si="1"/>
        <v>0</v>
      </c>
      <c r="I25" s="57"/>
    </row>
    <row r="26" spans="1:9" x14ac:dyDescent="0.25">
      <c r="A26" s="303"/>
      <c r="B26" s="240"/>
      <c r="C26" s="251"/>
      <c r="D26" s="246"/>
      <c r="E26" s="246"/>
      <c r="F26" s="252"/>
      <c r="G26" s="62">
        <f t="shared" si="1"/>
        <v>0</v>
      </c>
    </row>
    <row r="27" spans="1:9" x14ac:dyDescent="0.25">
      <c r="A27" s="303"/>
      <c r="B27" s="240"/>
      <c r="C27" s="251"/>
      <c r="D27" s="246"/>
      <c r="E27" s="246"/>
      <c r="F27" s="252"/>
      <c r="G27" s="62">
        <f t="shared" si="1"/>
        <v>0</v>
      </c>
    </row>
    <row r="28" spans="1:9" x14ac:dyDescent="0.25">
      <c r="A28" s="303"/>
      <c r="B28" s="240"/>
      <c r="C28" s="251"/>
      <c r="D28" s="252"/>
      <c r="E28" s="252"/>
      <c r="F28" s="252"/>
      <c r="G28" s="62">
        <f t="shared" si="1"/>
        <v>0</v>
      </c>
    </row>
    <row r="29" spans="1:9" x14ac:dyDescent="0.25">
      <c r="A29" s="304"/>
      <c r="B29" s="240"/>
      <c r="C29" s="251"/>
      <c r="D29" s="252"/>
      <c r="E29" s="252"/>
      <c r="F29" s="252"/>
      <c r="G29" s="62">
        <f t="shared" si="1"/>
        <v>0</v>
      </c>
    </row>
    <row r="30" spans="1:9" x14ac:dyDescent="0.25">
      <c r="A30" s="299" t="s">
        <v>95</v>
      </c>
      <c r="B30" s="300"/>
      <c r="C30" s="301"/>
      <c r="D30" s="60">
        <f>SUM(D24:D29)</f>
        <v>0</v>
      </c>
      <c r="E30" s="60">
        <f>SUM(E24:E29)</f>
        <v>0</v>
      </c>
      <c r="F30" s="60">
        <f>SUM(F24:F29)</f>
        <v>0</v>
      </c>
      <c r="G30" s="61">
        <f>SUM(G24:G29)</f>
        <v>0</v>
      </c>
    </row>
    <row r="31" spans="1:9" x14ac:dyDescent="0.25">
      <c r="A31" s="292" t="s">
        <v>52</v>
      </c>
      <c r="B31" s="293"/>
      <c r="C31" s="293"/>
      <c r="D31" s="293"/>
      <c r="E31" s="293"/>
      <c r="F31" s="293"/>
      <c r="G31" s="296"/>
    </row>
    <row r="32" spans="1:9" x14ac:dyDescent="0.25">
      <c r="A32" s="305"/>
      <c r="B32" s="249"/>
      <c r="C32" s="251"/>
      <c r="D32" s="246"/>
      <c r="E32" s="246"/>
      <c r="F32" s="252"/>
      <c r="G32" s="56">
        <f t="shared" ref="G32:G39" si="2">D32+F32</f>
        <v>0</v>
      </c>
    </row>
    <row r="33" spans="1:9" x14ac:dyDescent="0.25">
      <c r="A33" s="306"/>
      <c r="B33" s="240"/>
      <c r="C33" s="251"/>
      <c r="D33" s="246"/>
      <c r="E33" s="246"/>
      <c r="F33" s="252"/>
      <c r="G33" s="56">
        <f t="shared" si="2"/>
        <v>0</v>
      </c>
    </row>
    <row r="34" spans="1:9" x14ac:dyDescent="0.25">
      <c r="A34" s="306"/>
      <c r="B34" s="240"/>
      <c r="C34" s="251"/>
      <c r="D34" s="246"/>
      <c r="E34" s="246"/>
      <c r="F34" s="252"/>
      <c r="G34" s="56">
        <f t="shared" si="2"/>
        <v>0</v>
      </c>
    </row>
    <row r="35" spans="1:9" x14ac:dyDescent="0.25">
      <c r="A35" s="306"/>
      <c r="B35" s="240"/>
      <c r="C35" s="251"/>
      <c r="D35" s="246"/>
      <c r="E35" s="246"/>
      <c r="F35" s="252"/>
      <c r="G35" s="56">
        <f t="shared" si="2"/>
        <v>0</v>
      </c>
    </row>
    <row r="36" spans="1:9" x14ac:dyDescent="0.25">
      <c r="A36" s="306"/>
      <c r="B36" s="240"/>
      <c r="C36" s="251"/>
      <c r="D36" s="252"/>
      <c r="E36" s="252"/>
      <c r="F36" s="252"/>
      <c r="G36" s="56">
        <f t="shared" si="2"/>
        <v>0</v>
      </c>
    </row>
    <row r="37" spans="1:9" x14ac:dyDescent="0.25">
      <c r="A37" s="306"/>
      <c r="B37" s="240"/>
      <c r="C37" s="251"/>
      <c r="D37" s="252"/>
      <c r="E37" s="252"/>
      <c r="F37" s="252"/>
      <c r="G37" s="56">
        <f t="shared" si="2"/>
        <v>0</v>
      </c>
    </row>
    <row r="38" spans="1:9" x14ac:dyDescent="0.25">
      <c r="A38" s="306"/>
      <c r="B38" s="251"/>
      <c r="C38" s="251"/>
      <c r="D38" s="252"/>
      <c r="E38" s="252"/>
      <c r="F38" s="252"/>
      <c r="G38" s="56">
        <f t="shared" si="2"/>
        <v>0</v>
      </c>
    </row>
    <row r="39" spans="1:9" x14ac:dyDescent="0.25">
      <c r="A39" s="307"/>
      <c r="B39" s="251"/>
      <c r="C39" s="251"/>
      <c r="D39" s="252"/>
      <c r="E39" s="252"/>
      <c r="F39" s="252"/>
      <c r="G39" s="56">
        <f t="shared" si="2"/>
        <v>0</v>
      </c>
    </row>
    <row r="40" spans="1:9" x14ac:dyDescent="0.25">
      <c r="A40" s="299" t="s">
        <v>95</v>
      </c>
      <c r="B40" s="300"/>
      <c r="C40" s="301"/>
      <c r="D40" s="60">
        <f>SUM(D32:D39)</f>
        <v>0</v>
      </c>
      <c r="E40" s="60">
        <f>SUM(E32:E39)</f>
        <v>0</v>
      </c>
      <c r="F40" s="60">
        <f>SUM(F32:F39)</f>
        <v>0</v>
      </c>
      <c r="G40" s="61">
        <f>SUM(G32:G39)</f>
        <v>0</v>
      </c>
    </row>
    <row r="41" spans="1:9" x14ac:dyDescent="0.25">
      <c r="A41" s="292" t="s">
        <v>53</v>
      </c>
      <c r="B41" s="293"/>
      <c r="C41" s="293"/>
      <c r="D41" s="293"/>
      <c r="E41" s="293"/>
      <c r="F41" s="293"/>
      <c r="G41" s="296"/>
      <c r="I41" s="57"/>
    </row>
    <row r="42" spans="1:9" x14ac:dyDescent="0.25">
      <c r="A42" s="311" t="str">
        <f>HYPERLINK("#A106", "Detailed expenditure is required in table 1.2")</f>
        <v>Detailed expenditure is required in table 1.2</v>
      </c>
      <c r="B42" s="251"/>
      <c r="C42" s="251"/>
      <c r="D42" s="252"/>
      <c r="E42" s="252"/>
      <c r="F42" s="252"/>
      <c r="G42" s="56">
        <f t="shared" ref="G42:G47" si="3">D42+F42</f>
        <v>0</v>
      </c>
    </row>
    <row r="43" spans="1:9" x14ac:dyDescent="0.25">
      <c r="A43" s="312"/>
      <c r="B43" s="240"/>
      <c r="C43" s="251"/>
      <c r="D43" s="246"/>
      <c r="E43" s="246"/>
      <c r="F43" s="252"/>
      <c r="G43" s="56">
        <f t="shared" si="3"/>
        <v>0</v>
      </c>
    </row>
    <row r="44" spans="1:9" x14ac:dyDescent="0.25">
      <c r="A44" s="312"/>
      <c r="B44" s="240"/>
      <c r="C44" s="251"/>
      <c r="D44" s="246"/>
      <c r="E44" s="246"/>
      <c r="F44" s="252"/>
      <c r="G44" s="56">
        <f t="shared" si="3"/>
        <v>0</v>
      </c>
    </row>
    <row r="45" spans="1:9" x14ac:dyDescent="0.25">
      <c r="A45" s="312"/>
      <c r="B45" s="240"/>
      <c r="C45" s="251"/>
      <c r="D45" s="246"/>
      <c r="E45" s="246"/>
      <c r="F45" s="252"/>
      <c r="G45" s="56">
        <f t="shared" si="3"/>
        <v>0</v>
      </c>
    </row>
    <row r="46" spans="1:9" x14ac:dyDescent="0.25">
      <c r="A46" s="312"/>
      <c r="B46" s="240"/>
      <c r="C46" s="251"/>
      <c r="D46" s="252"/>
      <c r="E46" s="252"/>
      <c r="F46" s="252"/>
      <c r="G46" s="56">
        <f t="shared" si="3"/>
        <v>0</v>
      </c>
    </row>
    <row r="47" spans="1:9" x14ac:dyDescent="0.25">
      <c r="A47" s="313"/>
      <c r="B47" s="240"/>
      <c r="C47" s="251"/>
      <c r="D47" s="252"/>
      <c r="E47" s="252"/>
      <c r="F47" s="252"/>
      <c r="G47" s="56">
        <f t="shared" si="3"/>
        <v>0</v>
      </c>
    </row>
    <row r="48" spans="1:9" x14ac:dyDescent="0.25">
      <c r="A48" s="299" t="s">
        <v>95</v>
      </c>
      <c r="B48" s="300"/>
      <c r="C48" s="301"/>
      <c r="D48" s="60">
        <f>SUM(D42:D47)</f>
        <v>0</v>
      </c>
      <c r="E48" s="60">
        <f>SUM(E42:E47)</f>
        <v>0</v>
      </c>
      <c r="F48" s="60">
        <f>SUM(F42:F47)</f>
        <v>0</v>
      </c>
      <c r="G48" s="61">
        <f>SUM(G42:G47)</f>
        <v>0</v>
      </c>
    </row>
    <row r="49" spans="1:7" x14ac:dyDescent="0.25">
      <c r="A49" s="292" t="s">
        <v>54</v>
      </c>
      <c r="B49" s="293"/>
      <c r="C49" s="293"/>
      <c r="D49" s="293"/>
      <c r="E49" s="293"/>
      <c r="F49" s="293"/>
      <c r="G49" s="296"/>
    </row>
    <row r="50" spans="1:7" x14ac:dyDescent="0.25">
      <c r="A50" s="311" t="str">
        <f>HYPERLINK("#A128", "Detailed expenditure is required in table 1.3")</f>
        <v>Detailed expenditure is required in table 1.3</v>
      </c>
      <c r="B50" s="240"/>
      <c r="C50" s="251"/>
      <c r="D50" s="246"/>
      <c r="E50" s="246"/>
      <c r="F50" s="252"/>
      <c r="G50" s="56">
        <f t="shared" ref="G50:G55" si="4">D50+F50</f>
        <v>0</v>
      </c>
    </row>
    <row r="51" spans="1:7" x14ac:dyDescent="0.25">
      <c r="A51" s="314"/>
      <c r="B51" s="240"/>
      <c r="C51" s="251"/>
      <c r="D51" s="246"/>
      <c r="E51" s="246"/>
      <c r="F51" s="252"/>
      <c r="G51" s="56">
        <f t="shared" si="4"/>
        <v>0</v>
      </c>
    </row>
    <row r="52" spans="1:7" x14ac:dyDescent="0.25">
      <c r="A52" s="314"/>
      <c r="B52" s="240"/>
      <c r="C52" s="251"/>
      <c r="D52" s="252"/>
      <c r="E52" s="252"/>
      <c r="F52" s="252"/>
      <c r="G52" s="56">
        <f t="shared" si="4"/>
        <v>0</v>
      </c>
    </row>
    <row r="53" spans="1:7" x14ac:dyDescent="0.25">
      <c r="A53" s="314"/>
      <c r="B53" s="240"/>
      <c r="C53" s="251"/>
      <c r="D53" s="252"/>
      <c r="E53" s="252"/>
      <c r="F53" s="252"/>
      <c r="G53" s="56">
        <f t="shared" si="4"/>
        <v>0</v>
      </c>
    </row>
    <row r="54" spans="1:7" x14ac:dyDescent="0.25">
      <c r="A54" s="314"/>
      <c r="B54" s="240"/>
      <c r="C54" s="251"/>
      <c r="D54" s="252"/>
      <c r="E54" s="252"/>
      <c r="F54" s="252"/>
      <c r="G54" s="56">
        <f t="shared" si="4"/>
        <v>0</v>
      </c>
    </row>
    <row r="55" spans="1:7" x14ac:dyDescent="0.25">
      <c r="A55" s="315"/>
      <c r="B55" s="251"/>
      <c r="C55" s="251"/>
      <c r="D55" s="252"/>
      <c r="E55" s="252"/>
      <c r="F55" s="252"/>
      <c r="G55" s="56">
        <f t="shared" si="4"/>
        <v>0</v>
      </c>
    </row>
    <row r="56" spans="1:7" x14ac:dyDescent="0.25">
      <c r="A56" s="299" t="s">
        <v>95</v>
      </c>
      <c r="B56" s="300"/>
      <c r="C56" s="301"/>
      <c r="D56" s="60">
        <f>SUM(D50:D55)</f>
        <v>0</v>
      </c>
      <c r="E56" s="60">
        <f>SUM(E50:E55)</f>
        <v>0</v>
      </c>
      <c r="F56" s="60">
        <f>SUM(F50:F55)</f>
        <v>0</v>
      </c>
      <c r="G56" s="61">
        <f>SUM(G50:G55)</f>
        <v>0</v>
      </c>
    </row>
    <row r="57" spans="1:7" x14ac:dyDescent="0.25">
      <c r="A57" s="292" t="s">
        <v>106</v>
      </c>
      <c r="B57" s="293"/>
      <c r="C57" s="293"/>
      <c r="D57" s="293"/>
      <c r="E57" s="293"/>
      <c r="F57" s="293"/>
      <c r="G57" s="296"/>
    </row>
    <row r="58" spans="1:7" x14ac:dyDescent="0.25">
      <c r="A58" s="311" t="str">
        <f>HYPERLINK("#A128", "Detailed expenditure is required in table 1.3")</f>
        <v>Detailed expenditure is required in table 1.3</v>
      </c>
      <c r="B58" s="240"/>
      <c r="C58" s="251"/>
      <c r="D58" s="252"/>
      <c r="E58" s="252"/>
      <c r="F58" s="252"/>
      <c r="G58" s="56">
        <f t="shared" ref="G58:G63" si="5">D58+F58</f>
        <v>0</v>
      </c>
    </row>
    <row r="59" spans="1:7" x14ac:dyDescent="0.25">
      <c r="A59" s="314"/>
      <c r="B59" s="240"/>
      <c r="C59" s="251"/>
      <c r="D59" s="246"/>
      <c r="E59" s="246"/>
      <c r="F59" s="252"/>
      <c r="G59" s="56">
        <f t="shared" si="5"/>
        <v>0</v>
      </c>
    </row>
    <row r="60" spans="1:7" x14ac:dyDescent="0.25">
      <c r="A60" s="314"/>
      <c r="B60" s="240"/>
      <c r="C60" s="251"/>
      <c r="D60" s="246"/>
      <c r="E60" s="246"/>
      <c r="F60" s="252"/>
      <c r="G60" s="56">
        <f t="shared" si="5"/>
        <v>0</v>
      </c>
    </row>
    <row r="61" spans="1:7" x14ac:dyDescent="0.25">
      <c r="A61" s="314"/>
      <c r="B61" s="240"/>
      <c r="C61" s="251"/>
      <c r="D61" s="252"/>
      <c r="E61" s="252"/>
      <c r="F61" s="252"/>
      <c r="G61" s="56">
        <f t="shared" si="5"/>
        <v>0</v>
      </c>
    </row>
    <row r="62" spans="1:7" x14ac:dyDescent="0.25">
      <c r="A62" s="314"/>
      <c r="B62" s="240"/>
      <c r="C62" s="251"/>
      <c r="D62" s="252"/>
      <c r="E62" s="252"/>
      <c r="F62" s="252"/>
      <c r="G62" s="56">
        <f t="shared" si="5"/>
        <v>0</v>
      </c>
    </row>
    <row r="63" spans="1:7" x14ac:dyDescent="0.25">
      <c r="A63" s="315"/>
      <c r="B63" s="251"/>
      <c r="C63" s="251"/>
      <c r="D63" s="252"/>
      <c r="E63" s="252"/>
      <c r="F63" s="252"/>
      <c r="G63" s="56">
        <f t="shared" si="5"/>
        <v>0</v>
      </c>
    </row>
    <row r="64" spans="1:7" x14ac:dyDescent="0.25">
      <c r="A64" s="299" t="s">
        <v>95</v>
      </c>
      <c r="B64" s="300"/>
      <c r="C64" s="301"/>
      <c r="D64" s="60">
        <f>SUM(D58:D63)</f>
        <v>0</v>
      </c>
      <c r="E64" s="60">
        <f>SUM(E58:E63)</f>
        <v>0</v>
      </c>
      <c r="F64" s="60">
        <f>SUM(F58:F63)</f>
        <v>0</v>
      </c>
      <c r="G64" s="61">
        <f>SUM(G58:G63)</f>
        <v>0</v>
      </c>
    </row>
    <row r="65" spans="1:7" x14ac:dyDescent="0.25">
      <c r="A65" s="292" t="s">
        <v>55</v>
      </c>
      <c r="B65" s="293"/>
      <c r="C65" s="293"/>
      <c r="D65" s="293"/>
      <c r="E65" s="293"/>
      <c r="F65" s="293"/>
      <c r="G65" s="296"/>
    </row>
    <row r="66" spans="1:7" x14ac:dyDescent="0.25">
      <c r="A66" s="305"/>
      <c r="B66" s="240"/>
      <c r="C66" s="251"/>
      <c r="D66" s="246"/>
      <c r="E66" s="246"/>
      <c r="F66" s="252"/>
      <c r="G66" s="56">
        <f t="shared" ref="G66:G71" si="6">D66+F66</f>
        <v>0</v>
      </c>
    </row>
    <row r="67" spans="1:7" x14ac:dyDescent="0.25">
      <c r="A67" s="306"/>
      <c r="B67" s="240"/>
      <c r="C67" s="251"/>
      <c r="D67" s="246"/>
      <c r="E67" s="246"/>
      <c r="F67" s="252"/>
      <c r="G67" s="56">
        <f t="shared" si="6"/>
        <v>0</v>
      </c>
    </row>
    <row r="68" spans="1:7" x14ac:dyDescent="0.25">
      <c r="A68" s="306"/>
      <c r="B68" s="240"/>
      <c r="C68" s="251"/>
      <c r="D68" s="252"/>
      <c r="E68" s="252"/>
      <c r="F68" s="252"/>
      <c r="G68" s="56">
        <f t="shared" si="6"/>
        <v>0</v>
      </c>
    </row>
    <row r="69" spans="1:7" x14ac:dyDescent="0.25">
      <c r="A69" s="306"/>
      <c r="B69" s="240"/>
      <c r="C69" s="251"/>
      <c r="D69" s="252"/>
      <c r="E69" s="252"/>
      <c r="F69" s="252"/>
      <c r="G69" s="56">
        <f t="shared" si="6"/>
        <v>0</v>
      </c>
    </row>
    <row r="70" spans="1:7" x14ac:dyDescent="0.25">
      <c r="A70" s="306"/>
      <c r="B70" s="240"/>
      <c r="C70" s="251"/>
      <c r="D70" s="252"/>
      <c r="E70" s="252"/>
      <c r="F70" s="252"/>
      <c r="G70" s="56">
        <f t="shared" si="6"/>
        <v>0</v>
      </c>
    </row>
    <row r="71" spans="1:7" x14ac:dyDescent="0.25">
      <c r="A71" s="307"/>
      <c r="B71" s="251"/>
      <c r="C71" s="251"/>
      <c r="D71" s="252"/>
      <c r="E71" s="252"/>
      <c r="F71" s="252"/>
      <c r="G71" s="56">
        <f t="shared" si="6"/>
        <v>0</v>
      </c>
    </row>
    <row r="72" spans="1:7" x14ac:dyDescent="0.25">
      <c r="A72" s="299" t="s">
        <v>95</v>
      </c>
      <c r="B72" s="300"/>
      <c r="C72" s="301"/>
      <c r="D72" s="60">
        <f>SUM(D66:D71)</f>
        <v>0</v>
      </c>
      <c r="E72" s="60">
        <f>SUM(E66:E71)</f>
        <v>0</v>
      </c>
      <c r="F72" s="60">
        <f>SUM(F66:F71)</f>
        <v>0</v>
      </c>
      <c r="G72" s="61">
        <f>SUM(G66:G71)</f>
        <v>0</v>
      </c>
    </row>
    <row r="73" spans="1:7" x14ac:dyDescent="0.25">
      <c r="A73" s="292" t="s">
        <v>56</v>
      </c>
      <c r="B73" s="293"/>
      <c r="C73" s="293"/>
      <c r="D73" s="293"/>
      <c r="E73" s="293"/>
      <c r="F73" s="293"/>
      <c r="G73" s="296"/>
    </row>
    <row r="74" spans="1:7" x14ac:dyDescent="0.25">
      <c r="A74" s="305"/>
      <c r="B74" s="240"/>
      <c r="C74" s="251"/>
      <c r="D74" s="252"/>
      <c r="E74" s="252"/>
      <c r="F74" s="252"/>
      <c r="G74" s="56">
        <f t="shared" ref="G74:G79" si="7">D74+F74</f>
        <v>0</v>
      </c>
    </row>
    <row r="75" spans="1:7" x14ac:dyDescent="0.25">
      <c r="A75" s="306"/>
      <c r="B75" s="240"/>
      <c r="C75" s="251"/>
      <c r="D75" s="246"/>
      <c r="E75" s="246"/>
      <c r="F75" s="252"/>
      <c r="G75" s="56">
        <f t="shared" si="7"/>
        <v>0</v>
      </c>
    </row>
    <row r="76" spans="1:7" x14ac:dyDescent="0.25">
      <c r="A76" s="306"/>
      <c r="B76" s="240"/>
      <c r="C76" s="251"/>
      <c r="D76" s="246"/>
      <c r="E76" s="246"/>
      <c r="F76" s="252"/>
      <c r="G76" s="56">
        <f t="shared" si="7"/>
        <v>0</v>
      </c>
    </row>
    <row r="77" spans="1:7" x14ac:dyDescent="0.25">
      <c r="A77" s="306"/>
      <c r="B77" s="240"/>
      <c r="C77" s="251"/>
      <c r="D77" s="246"/>
      <c r="E77" s="246"/>
      <c r="F77" s="252"/>
      <c r="G77" s="56">
        <f t="shared" si="7"/>
        <v>0</v>
      </c>
    </row>
    <row r="78" spans="1:7" x14ac:dyDescent="0.25">
      <c r="A78" s="306"/>
      <c r="B78" s="240"/>
      <c r="C78" s="251"/>
      <c r="D78" s="252"/>
      <c r="E78" s="252"/>
      <c r="F78" s="252"/>
      <c r="G78" s="56">
        <f t="shared" si="7"/>
        <v>0</v>
      </c>
    </row>
    <row r="79" spans="1:7" x14ac:dyDescent="0.25">
      <c r="A79" s="307"/>
      <c r="B79" s="251"/>
      <c r="C79" s="251"/>
      <c r="D79" s="252"/>
      <c r="E79" s="252"/>
      <c r="F79" s="252"/>
      <c r="G79" s="56">
        <f t="shared" si="7"/>
        <v>0</v>
      </c>
    </row>
    <row r="80" spans="1:7" x14ac:dyDescent="0.25">
      <c r="A80" s="299" t="s">
        <v>95</v>
      </c>
      <c r="B80" s="300"/>
      <c r="C80" s="301"/>
      <c r="D80" s="60">
        <f>SUM(D74:D79)</f>
        <v>0</v>
      </c>
      <c r="E80" s="60">
        <f>SUM(E74:E79)</f>
        <v>0</v>
      </c>
      <c r="F80" s="60">
        <f>SUM(F74:F79)</f>
        <v>0</v>
      </c>
      <c r="G80" s="61">
        <f>SUM(G74:G79)</f>
        <v>0</v>
      </c>
    </row>
    <row r="81" spans="1:7" x14ac:dyDescent="0.25">
      <c r="A81" s="292" t="s">
        <v>104</v>
      </c>
      <c r="B81" s="293"/>
      <c r="C81" s="293"/>
      <c r="D81" s="293"/>
      <c r="E81" s="293"/>
      <c r="F81" s="293"/>
      <c r="G81" s="296"/>
    </row>
    <row r="82" spans="1:7" x14ac:dyDescent="0.25">
      <c r="A82" s="302"/>
      <c r="B82" s="240"/>
      <c r="C82" s="251"/>
      <c r="D82" s="252"/>
      <c r="E82" s="252"/>
      <c r="F82" s="252"/>
      <c r="G82" s="56">
        <f t="shared" ref="G82:G87" si="8">D82+F82</f>
        <v>0</v>
      </c>
    </row>
    <row r="83" spans="1:7" x14ac:dyDescent="0.25">
      <c r="A83" s="303"/>
      <c r="B83" s="240"/>
      <c r="C83" s="251"/>
      <c r="D83" s="246"/>
      <c r="E83" s="246"/>
      <c r="F83" s="252"/>
      <c r="G83" s="56">
        <f t="shared" si="8"/>
        <v>0</v>
      </c>
    </row>
    <row r="84" spans="1:7" x14ac:dyDescent="0.25">
      <c r="A84" s="303"/>
      <c r="B84" s="240"/>
      <c r="C84" s="251"/>
      <c r="D84" s="246"/>
      <c r="E84" s="246"/>
      <c r="F84" s="252"/>
      <c r="G84" s="56">
        <f t="shared" si="8"/>
        <v>0</v>
      </c>
    </row>
    <row r="85" spans="1:7" x14ac:dyDescent="0.25">
      <c r="A85" s="303"/>
      <c r="B85" s="240"/>
      <c r="C85" s="251"/>
      <c r="D85" s="246"/>
      <c r="E85" s="246"/>
      <c r="F85" s="252"/>
      <c r="G85" s="56">
        <f t="shared" si="8"/>
        <v>0</v>
      </c>
    </row>
    <row r="86" spans="1:7" x14ac:dyDescent="0.25">
      <c r="A86" s="303"/>
      <c r="B86" s="240"/>
      <c r="C86" s="251"/>
      <c r="D86" s="252"/>
      <c r="E86" s="252"/>
      <c r="F86" s="252"/>
      <c r="G86" s="56">
        <f t="shared" si="8"/>
        <v>0</v>
      </c>
    </row>
    <row r="87" spans="1:7" x14ac:dyDescent="0.25">
      <c r="A87" s="304"/>
      <c r="B87" s="251"/>
      <c r="C87" s="251"/>
      <c r="D87" s="252"/>
      <c r="E87" s="252"/>
      <c r="F87" s="252"/>
      <c r="G87" s="56">
        <f t="shared" si="8"/>
        <v>0</v>
      </c>
    </row>
    <row r="88" spans="1:7" x14ac:dyDescent="0.25">
      <c r="A88" s="299" t="s">
        <v>95</v>
      </c>
      <c r="B88" s="300"/>
      <c r="C88" s="301"/>
      <c r="D88" s="60">
        <f>SUM(D82:D87)</f>
        <v>0</v>
      </c>
      <c r="E88" s="60">
        <f>SUM(E82:E87)</f>
        <v>0</v>
      </c>
      <c r="F88" s="60">
        <f>SUM(F82:F87)</f>
        <v>0</v>
      </c>
      <c r="G88" s="61">
        <f>SUM(G82:G87)</f>
        <v>0</v>
      </c>
    </row>
    <row r="89" spans="1:7" x14ac:dyDescent="0.25">
      <c r="A89" s="292" t="s">
        <v>57</v>
      </c>
      <c r="B89" s="293"/>
      <c r="C89" s="293"/>
      <c r="D89" s="293"/>
      <c r="E89" s="293"/>
      <c r="F89" s="293"/>
      <c r="G89" s="296"/>
    </row>
    <row r="90" spans="1:7" x14ac:dyDescent="0.25">
      <c r="A90" s="302"/>
      <c r="B90" s="240"/>
      <c r="C90" s="251"/>
      <c r="D90" s="252"/>
      <c r="E90" s="252"/>
      <c r="F90" s="252"/>
      <c r="G90" s="56">
        <f t="shared" ref="G90:G95" si="9">D90+F90</f>
        <v>0</v>
      </c>
    </row>
    <row r="91" spans="1:7" x14ac:dyDescent="0.25">
      <c r="A91" s="303"/>
      <c r="B91" s="240"/>
      <c r="C91" s="251"/>
      <c r="D91" s="246"/>
      <c r="E91" s="246"/>
      <c r="F91" s="252"/>
      <c r="G91" s="56">
        <f t="shared" si="9"/>
        <v>0</v>
      </c>
    </row>
    <row r="92" spans="1:7" x14ac:dyDescent="0.25">
      <c r="A92" s="303"/>
      <c r="B92" s="240"/>
      <c r="C92" s="251"/>
      <c r="D92" s="246"/>
      <c r="E92" s="246"/>
      <c r="F92" s="252"/>
      <c r="G92" s="56">
        <f t="shared" si="9"/>
        <v>0</v>
      </c>
    </row>
    <row r="93" spans="1:7" x14ac:dyDescent="0.25">
      <c r="A93" s="303"/>
      <c r="B93" s="240"/>
      <c r="C93" s="251"/>
      <c r="D93" s="252"/>
      <c r="E93" s="252"/>
      <c r="F93" s="252"/>
      <c r="G93" s="56">
        <f t="shared" si="9"/>
        <v>0</v>
      </c>
    </row>
    <row r="94" spans="1:7" x14ac:dyDescent="0.25">
      <c r="A94" s="303"/>
      <c r="B94" s="240"/>
      <c r="C94" s="251"/>
      <c r="D94" s="252"/>
      <c r="E94" s="252"/>
      <c r="F94" s="252"/>
      <c r="G94" s="56">
        <f t="shared" si="9"/>
        <v>0</v>
      </c>
    </row>
    <row r="95" spans="1:7" x14ac:dyDescent="0.25">
      <c r="A95" s="304"/>
      <c r="B95" s="251"/>
      <c r="C95" s="251"/>
      <c r="D95" s="252"/>
      <c r="E95" s="252"/>
      <c r="F95" s="252"/>
      <c r="G95" s="56">
        <f t="shared" si="9"/>
        <v>0</v>
      </c>
    </row>
    <row r="96" spans="1:7" x14ac:dyDescent="0.25">
      <c r="A96" s="299" t="s">
        <v>95</v>
      </c>
      <c r="B96" s="300"/>
      <c r="C96" s="301"/>
      <c r="D96" s="60">
        <f>SUM(D90:D95)</f>
        <v>0</v>
      </c>
      <c r="E96" s="60">
        <f>SUM(E90:E95)</f>
        <v>0</v>
      </c>
      <c r="F96" s="60">
        <f>SUM(F90:F95)</f>
        <v>0</v>
      </c>
      <c r="G96" s="61">
        <f>SUM(G90:G95)</f>
        <v>0</v>
      </c>
    </row>
    <row r="97" spans="1:9" x14ac:dyDescent="0.25">
      <c r="A97" s="292" t="s">
        <v>100</v>
      </c>
      <c r="B97" s="293"/>
      <c r="C97" s="293"/>
      <c r="D97" s="293"/>
      <c r="E97" s="293"/>
      <c r="F97" s="293"/>
      <c r="G97" s="296"/>
    </row>
    <row r="98" spans="1:9" x14ac:dyDescent="0.25">
      <c r="A98" s="54"/>
      <c r="B98" s="251"/>
      <c r="C98" s="251"/>
      <c r="D98" s="252"/>
      <c r="E98" s="252"/>
      <c r="F98" s="252"/>
      <c r="G98" s="56">
        <f>D98+F98</f>
        <v>0</v>
      </c>
    </row>
    <row r="99" spans="1:9" x14ac:dyDescent="0.25">
      <c r="A99" s="299" t="s">
        <v>7</v>
      </c>
      <c r="B99" s="300"/>
      <c r="C99" s="301"/>
      <c r="D99" s="60">
        <f>SUM(D98:D98)</f>
        <v>0</v>
      </c>
      <c r="E99" s="60">
        <f>SUM(E98:E98)</f>
        <v>0</v>
      </c>
      <c r="F99" s="60">
        <f>SUM(F98:F98)</f>
        <v>0</v>
      </c>
      <c r="G99" s="61">
        <f>SUM(G98:G98)</f>
        <v>0</v>
      </c>
    </row>
    <row r="100" spans="1:9" x14ac:dyDescent="0.25">
      <c r="A100" s="292" t="s">
        <v>101</v>
      </c>
      <c r="B100" s="293"/>
      <c r="C100" s="293"/>
      <c r="D100" s="293"/>
      <c r="E100" s="293"/>
      <c r="F100" s="293"/>
      <c r="G100" s="296"/>
    </row>
    <row r="101" spans="1:9" x14ac:dyDescent="0.25">
      <c r="A101" s="54"/>
      <c r="B101" s="251"/>
      <c r="C101" s="251"/>
      <c r="D101" s="252"/>
      <c r="E101" s="252"/>
      <c r="F101" s="252"/>
      <c r="G101" s="56">
        <f>D101+F101</f>
        <v>0</v>
      </c>
    </row>
    <row r="102" spans="1:9" x14ac:dyDescent="0.25">
      <c r="A102" s="299" t="s">
        <v>7</v>
      </c>
      <c r="B102" s="300"/>
      <c r="C102" s="301"/>
      <c r="D102" s="63">
        <f>SUM(D101:D101)</f>
        <v>0</v>
      </c>
      <c r="E102" s="63">
        <f>SUM(E101:E101)</f>
        <v>0</v>
      </c>
      <c r="F102" s="63">
        <f>SUM(F101:F101)</f>
        <v>0</v>
      </c>
      <c r="G102" s="64">
        <f>SUM(G101:G101)</f>
        <v>0</v>
      </c>
    </row>
    <row r="104" spans="1:9" x14ac:dyDescent="0.25">
      <c r="A104" s="2" t="s">
        <v>95</v>
      </c>
      <c r="D104" s="63">
        <f>D22+D30+D40+D48+D56+D64+D72+D80+D88+D99+D102+D96</f>
        <v>0</v>
      </c>
      <c r="E104" s="63">
        <f>E22+E30+E40+E48+E56+E64+E72+E80+E96+E99+E102</f>
        <v>0</v>
      </c>
      <c r="F104" s="63">
        <f>F22+F30+F40+F48+F56+F64+F72+F80+F88+F99+F102+F96</f>
        <v>0</v>
      </c>
      <c r="G104" s="63">
        <f>D104+F104</f>
        <v>0</v>
      </c>
      <c r="I104" s="57"/>
    </row>
    <row r="106" spans="1:9" ht="15.75" thickBot="1" x14ac:dyDescent="0.3">
      <c r="A106" s="2" t="s">
        <v>96</v>
      </c>
      <c r="B106" s="6"/>
      <c r="C106" s="6"/>
      <c r="D106" s="6"/>
      <c r="E106" s="6"/>
      <c r="F106" s="23"/>
      <c r="G106" s="6"/>
      <c r="H106" s="6"/>
      <c r="I106" s="6"/>
    </row>
    <row r="107" spans="1:9" ht="15.75" thickBot="1" x14ac:dyDescent="0.3">
      <c r="A107" s="126" t="s">
        <v>61</v>
      </c>
      <c r="B107" s="126" t="s">
        <v>62</v>
      </c>
      <c r="C107" s="127" t="s">
        <v>63</v>
      </c>
      <c r="D107" s="126" t="s">
        <v>64</v>
      </c>
      <c r="E107" s="126"/>
      <c r="F107" s="128" t="s">
        <v>65</v>
      </c>
      <c r="G107" s="128" t="s">
        <v>66</v>
      </c>
      <c r="H107" s="129" t="s">
        <v>67</v>
      </c>
      <c r="I107" s="126" t="s">
        <v>68</v>
      </c>
    </row>
    <row r="108" spans="1:9" x14ac:dyDescent="0.25">
      <c r="A108" s="249"/>
      <c r="B108" s="249"/>
      <c r="C108" s="253"/>
      <c r="D108" s="254"/>
      <c r="E108" s="254"/>
      <c r="F108" s="250"/>
      <c r="G108" s="250"/>
      <c r="H108" s="211">
        <f t="shared" ref="H108:H125" si="10">D108*F108</f>
        <v>0</v>
      </c>
      <c r="I108" s="249"/>
    </row>
    <row r="109" spans="1:9" x14ac:dyDescent="0.25">
      <c r="A109" s="240"/>
      <c r="B109" s="240"/>
      <c r="C109" s="240"/>
      <c r="D109" s="256"/>
      <c r="E109" s="254"/>
      <c r="F109" s="250"/>
      <c r="G109" s="250"/>
      <c r="H109" s="211">
        <f t="shared" si="10"/>
        <v>0</v>
      </c>
      <c r="I109" s="249"/>
    </row>
    <row r="110" spans="1:9" x14ac:dyDescent="0.25">
      <c r="A110" s="240"/>
      <c r="B110" s="240"/>
      <c r="C110" s="240"/>
      <c r="D110" s="256"/>
      <c r="E110" s="254"/>
      <c r="F110" s="250"/>
      <c r="G110" s="250"/>
      <c r="H110" s="211">
        <f t="shared" si="10"/>
        <v>0</v>
      </c>
      <c r="I110" s="249"/>
    </row>
    <row r="111" spans="1:9" x14ac:dyDescent="0.25">
      <c r="A111" s="240"/>
      <c r="B111" s="240"/>
      <c r="C111" s="240"/>
      <c r="D111" s="256"/>
      <c r="E111" s="254"/>
      <c r="F111" s="250"/>
      <c r="G111" s="250"/>
      <c r="H111" s="211">
        <f t="shared" si="10"/>
        <v>0</v>
      </c>
      <c r="I111" s="249"/>
    </row>
    <row r="112" spans="1:9" x14ac:dyDescent="0.25">
      <c r="A112" s="240"/>
      <c r="B112" s="240"/>
      <c r="C112" s="240"/>
      <c r="D112" s="256"/>
      <c r="E112" s="254"/>
      <c r="F112" s="250"/>
      <c r="G112" s="250"/>
      <c r="H112" s="211">
        <f t="shared" si="10"/>
        <v>0</v>
      </c>
      <c r="I112" s="249"/>
    </row>
    <row r="113" spans="1:15" x14ac:dyDescent="0.25">
      <c r="A113" s="240"/>
      <c r="B113" s="240"/>
      <c r="C113" s="240"/>
      <c r="D113" s="256"/>
      <c r="E113" s="254"/>
      <c r="F113" s="250"/>
      <c r="G113" s="250"/>
      <c r="H113" s="211">
        <f t="shared" si="10"/>
        <v>0</v>
      </c>
      <c r="I113" s="249"/>
    </row>
    <row r="114" spans="1:15" x14ac:dyDescent="0.25">
      <c r="A114" s="251"/>
      <c r="B114" s="251"/>
      <c r="C114" s="255"/>
      <c r="D114" s="256"/>
      <c r="E114" s="256"/>
      <c r="F114" s="252"/>
      <c r="G114" s="252"/>
      <c r="H114" s="211">
        <f t="shared" si="10"/>
        <v>0</v>
      </c>
      <c r="I114" s="251"/>
    </row>
    <row r="115" spans="1:15" x14ac:dyDescent="0.25">
      <c r="A115" s="251"/>
      <c r="B115" s="251"/>
      <c r="C115" s="255"/>
      <c r="D115" s="256"/>
      <c r="E115" s="256"/>
      <c r="F115" s="252"/>
      <c r="G115" s="252"/>
      <c r="H115" s="211">
        <f t="shared" si="10"/>
        <v>0</v>
      </c>
      <c r="I115" s="251"/>
    </row>
    <row r="116" spans="1:15" x14ac:dyDescent="0.25">
      <c r="A116" s="251"/>
      <c r="B116" s="251"/>
      <c r="C116" s="255"/>
      <c r="D116" s="256"/>
      <c r="E116" s="256"/>
      <c r="F116" s="252"/>
      <c r="G116" s="252"/>
      <c r="H116" s="211">
        <f t="shared" si="10"/>
        <v>0</v>
      </c>
      <c r="I116" s="251"/>
    </row>
    <row r="117" spans="1:15" x14ac:dyDescent="0.25">
      <c r="A117" s="251"/>
      <c r="B117" s="251"/>
      <c r="C117" s="255"/>
      <c r="D117" s="256"/>
      <c r="E117" s="256"/>
      <c r="F117" s="252"/>
      <c r="G117" s="252"/>
      <c r="H117" s="211">
        <f t="shared" si="10"/>
        <v>0</v>
      </c>
      <c r="I117" s="251"/>
    </row>
    <row r="118" spans="1:15" x14ac:dyDescent="0.25">
      <c r="A118" s="251"/>
      <c r="B118" s="251"/>
      <c r="C118" s="255"/>
      <c r="D118" s="256"/>
      <c r="E118" s="256"/>
      <c r="F118" s="252"/>
      <c r="G118" s="252"/>
      <c r="H118" s="211">
        <f t="shared" si="10"/>
        <v>0</v>
      </c>
      <c r="I118" s="251"/>
    </row>
    <row r="119" spans="1:15" x14ac:dyDescent="0.25">
      <c r="A119" s="251"/>
      <c r="B119" s="251"/>
      <c r="C119" s="255"/>
      <c r="D119" s="256"/>
      <c r="E119" s="256"/>
      <c r="F119" s="252"/>
      <c r="G119" s="252"/>
      <c r="H119" s="211">
        <f t="shared" si="10"/>
        <v>0</v>
      </c>
      <c r="I119" s="251"/>
    </row>
    <row r="120" spans="1:15" x14ac:dyDescent="0.25">
      <c r="A120" s="251"/>
      <c r="B120" s="251"/>
      <c r="C120" s="255"/>
      <c r="D120" s="256"/>
      <c r="E120" s="256"/>
      <c r="F120" s="252"/>
      <c r="G120" s="252"/>
      <c r="H120" s="211">
        <f t="shared" si="10"/>
        <v>0</v>
      </c>
      <c r="I120" s="251"/>
    </row>
    <row r="121" spans="1:15" x14ac:dyDescent="0.25">
      <c r="A121" s="251"/>
      <c r="B121" s="251"/>
      <c r="C121" s="255"/>
      <c r="D121" s="256"/>
      <c r="E121" s="256"/>
      <c r="F121" s="252"/>
      <c r="G121" s="252"/>
      <c r="H121" s="211">
        <f t="shared" si="10"/>
        <v>0</v>
      </c>
      <c r="I121" s="251"/>
    </row>
    <row r="122" spans="1:15" x14ac:dyDescent="0.25">
      <c r="A122" s="251"/>
      <c r="B122" s="251"/>
      <c r="C122" s="255"/>
      <c r="D122" s="256"/>
      <c r="E122" s="256"/>
      <c r="F122" s="252"/>
      <c r="G122" s="252"/>
      <c r="H122" s="211">
        <f t="shared" si="10"/>
        <v>0</v>
      </c>
      <c r="I122" s="251"/>
    </row>
    <row r="123" spans="1:15" x14ac:dyDescent="0.25">
      <c r="A123" s="251"/>
      <c r="B123" s="251"/>
      <c r="C123" s="255"/>
      <c r="D123" s="256"/>
      <c r="E123" s="256"/>
      <c r="F123" s="252"/>
      <c r="G123" s="252"/>
      <c r="H123" s="211">
        <f t="shared" si="10"/>
        <v>0</v>
      </c>
      <c r="I123" s="251"/>
    </row>
    <row r="124" spans="1:15" x14ac:dyDescent="0.25">
      <c r="A124" s="251"/>
      <c r="B124" s="251"/>
      <c r="C124" s="255"/>
      <c r="D124" s="256"/>
      <c r="E124" s="256"/>
      <c r="F124" s="252"/>
      <c r="G124" s="252"/>
      <c r="H124" s="211">
        <f t="shared" si="10"/>
        <v>0</v>
      </c>
      <c r="I124" s="251"/>
    </row>
    <row r="125" spans="1:15" x14ac:dyDescent="0.25">
      <c r="A125" s="251"/>
      <c r="B125" s="251"/>
      <c r="C125" s="255"/>
      <c r="D125" s="256"/>
      <c r="E125" s="256"/>
      <c r="F125" s="252"/>
      <c r="G125" s="252"/>
      <c r="H125" s="211">
        <f t="shared" si="10"/>
        <v>0</v>
      </c>
      <c r="I125" s="251"/>
    </row>
    <row r="126" spans="1:15" s="2" customFormat="1" ht="15.75" thickBot="1" x14ac:dyDescent="0.3">
      <c r="A126" s="213" t="s">
        <v>5</v>
      </c>
      <c r="B126" s="213"/>
      <c r="C126" s="214"/>
      <c r="D126" s="220">
        <f>SUM(D108:D125)</f>
        <v>0</v>
      </c>
      <c r="E126" s="220"/>
      <c r="F126" s="213"/>
      <c r="G126" s="213"/>
      <c r="H126" s="212">
        <f>SUM(H108:H125)</f>
        <v>0</v>
      </c>
      <c r="I126" s="213"/>
    </row>
    <row r="128" spans="1:15" x14ac:dyDescent="0.25">
      <c r="A128" s="2" t="s">
        <v>97</v>
      </c>
      <c r="B128" s="6"/>
      <c r="C128" s="6"/>
      <c r="D128" s="23"/>
      <c r="E128" s="23"/>
      <c r="F128" s="6"/>
      <c r="G128" s="6"/>
      <c r="H128" s="6"/>
      <c r="I128" s="23"/>
      <c r="J128" s="23"/>
      <c r="K128" s="52"/>
      <c r="L128" s="24"/>
      <c r="M128" s="24"/>
      <c r="N128" s="6"/>
      <c r="O128" s="6"/>
    </row>
    <row r="129" spans="1:15" s="125" customFormat="1" ht="45" x14ac:dyDescent="0.25">
      <c r="A129" s="132" t="s">
        <v>39</v>
      </c>
      <c r="B129" s="132" t="s">
        <v>70</v>
      </c>
      <c r="C129" s="131" t="s">
        <v>71</v>
      </c>
      <c r="D129" s="131" t="s">
        <v>72</v>
      </c>
      <c r="E129" s="131"/>
      <c r="F129" s="131" t="s">
        <v>73</v>
      </c>
      <c r="G129" s="130" t="s">
        <v>74</v>
      </c>
      <c r="H129" s="131" t="s">
        <v>75</v>
      </c>
      <c r="I129" s="131" t="s">
        <v>76</v>
      </c>
      <c r="J129" s="130" t="s">
        <v>77</v>
      </c>
      <c r="K129" s="131" t="s">
        <v>78</v>
      </c>
      <c r="L129" s="131" t="s">
        <v>108</v>
      </c>
      <c r="M129" s="131" t="s">
        <v>107</v>
      </c>
      <c r="N129" s="130" t="s">
        <v>7</v>
      </c>
      <c r="O129" s="132" t="s">
        <v>81</v>
      </c>
    </row>
    <row r="130" spans="1:15" x14ac:dyDescent="0.25">
      <c r="A130" s="257" t="s">
        <v>82</v>
      </c>
      <c r="B130" s="258" t="s">
        <v>83</v>
      </c>
      <c r="C130" s="259" t="s">
        <v>84</v>
      </c>
      <c r="D130" s="259" t="s">
        <v>85</v>
      </c>
      <c r="E130" s="259"/>
      <c r="F130" s="260">
        <v>44810</v>
      </c>
      <c r="G130" s="260">
        <v>44811</v>
      </c>
      <c r="H130" s="261">
        <v>1000</v>
      </c>
      <c r="I130" s="261">
        <v>1185</v>
      </c>
      <c r="J130" s="262">
        <v>4</v>
      </c>
      <c r="K130" s="262">
        <v>3</v>
      </c>
      <c r="L130" s="261">
        <v>432.54</v>
      </c>
      <c r="M130" s="261">
        <v>779.19</v>
      </c>
      <c r="N130" s="203">
        <v>2617.54</v>
      </c>
      <c r="O130" s="208"/>
    </row>
    <row r="131" spans="1:15" x14ac:dyDescent="0.25">
      <c r="A131" s="263"/>
      <c r="B131" s="264"/>
      <c r="C131" s="265"/>
      <c r="D131" s="266"/>
      <c r="E131" s="266"/>
      <c r="F131" s="267"/>
      <c r="G131" s="268"/>
      <c r="H131" s="269"/>
      <c r="I131" s="270"/>
      <c r="J131" s="271"/>
      <c r="K131" s="272"/>
      <c r="L131" s="273"/>
      <c r="M131" s="274"/>
      <c r="N131" s="204">
        <f>H131+I131+L131+M131</f>
        <v>0</v>
      </c>
      <c r="O131" s="275"/>
    </row>
    <row r="132" spans="1:15" x14ac:dyDescent="0.25">
      <c r="A132" s="263"/>
      <c r="B132" s="264"/>
      <c r="C132" s="265"/>
      <c r="D132" s="266"/>
      <c r="E132" s="266"/>
      <c r="F132" s="267"/>
      <c r="G132" s="268"/>
      <c r="H132" s="269"/>
      <c r="I132" s="270"/>
      <c r="J132" s="271"/>
      <c r="K132" s="272"/>
      <c r="L132" s="273"/>
      <c r="M132" s="274"/>
      <c r="N132" s="204">
        <f t="shared" ref="N132:N141" si="11">H132+I132+L132+M132</f>
        <v>0</v>
      </c>
      <c r="O132" s="275"/>
    </row>
    <row r="133" spans="1:15" x14ac:dyDescent="0.25">
      <c r="A133" s="263"/>
      <c r="B133" s="264"/>
      <c r="C133" s="265"/>
      <c r="D133" s="266"/>
      <c r="E133" s="266"/>
      <c r="F133" s="267"/>
      <c r="G133" s="268"/>
      <c r="H133" s="269"/>
      <c r="I133" s="270"/>
      <c r="J133" s="271"/>
      <c r="K133" s="272"/>
      <c r="L133" s="273"/>
      <c r="M133" s="274"/>
      <c r="N133" s="204">
        <f t="shared" si="11"/>
        <v>0</v>
      </c>
      <c r="O133" s="275"/>
    </row>
    <row r="134" spans="1:15" x14ac:dyDescent="0.25">
      <c r="A134" s="263"/>
      <c r="B134" s="264"/>
      <c r="C134" s="265"/>
      <c r="D134" s="266"/>
      <c r="E134" s="266"/>
      <c r="F134" s="267"/>
      <c r="G134" s="268"/>
      <c r="H134" s="269"/>
      <c r="I134" s="270"/>
      <c r="J134" s="271"/>
      <c r="K134" s="272"/>
      <c r="L134" s="273"/>
      <c r="M134" s="274"/>
      <c r="N134" s="204">
        <f t="shared" si="11"/>
        <v>0</v>
      </c>
      <c r="O134" s="275"/>
    </row>
    <row r="135" spans="1:15" x14ac:dyDescent="0.25">
      <c r="A135" s="263"/>
      <c r="B135" s="264"/>
      <c r="C135" s="265"/>
      <c r="D135" s="266"/>
      <c r="E135" s="266"/>
      <c r="F135" s="267"/>
      <c r="G135" s="268"/>
      <c r="H135" s="269"/>
      <c r="I135" s="270"/>
      <c r="J135" s="271"/>
      <c r="K135" s="272"/>
      <c r="L135" s="273"/>
      <c r="M135" s="274"/>
      <c r="N135" s="204">
        <f t="shared" si="11"/>
        <v>0</v>
      </c>
      <c r="O135" s="275"/>
    </row>
    <row r="136" spans="1:15" x14ac:dyDescent="0.25">
      <c r="A136" s="263"/>
      <c r="B136" s="264"/>
      <c r="C136" s="265"/>
      <c r="D136" s="266"/>
      <c r="E136" s="266"/>
      <c r="F136" s="267"/>
      <c r="G136" s="268"/>
      <c r="H136" s="269"/>
      <c r="I136" s="270"/>
      <c r="J136" s="271"/>
      <c r="K136" s="272"/>
      <c r="L136" s="273"/>
      <c r="M136" s="274"/>
      <c r="N136" s="204">
        <f t="shared" si="11"/>
        <v>0</v>
      </c>
      <c r="O136" s="275"/>
    </row>
    <row r="137" spans="1:15" x14ac:dyDescent="0.25">
      <c r="A137" s="263"/>
      <c r="B137" s="264"/>
      <c r="C137" s="265"/>
      <c r="D137" s="266"/>
      <c r="E137" s="266"/>
      <c r="F137" s="267"/>
      <c r="G137" s="268"/>
      <c r="H137" s="269"/>
      <c r="I137" s="270"/>
      <c r="J137" s="271"/>
      <c r="K137" s="272"/>
      <c r="L137" s="273"/>
      <c r="M137" s="274"/>
      <c r="N137" s="204">
        <f t="shared" si="11"/>
        <v>0</v>
      </c>
      <c r="O137" s="275"/>
    </row>
    <row r="138" spans="1:15" x14ac:dyDescent="0.25">
      <c r="A138" s="263"/>
      <c r="B138" s="264"/>
      <c r="C138" s="265"/>
      <c r="D138" s="266"/>
      <c r="E138" s="266"/>
      <c r="F138" s="267"/>
      <c r="G138" s="268"/>
      <c r="H138" s="269"/>
      <c r="I138" s="270"/>
      <c r="J138" s="271"/>
      <c r="K138" s="272"/>
      <c r="L138" s="273"/>
      <c r="M138" s="274"/>
      <c r="N138" s="204">
        <f t="shared" si="11"/>
        <v>0</v>
      </c>
      <c r="O138" s="275"/>
    </row>
    <row r="139" spans="1:15" x14ac:dyDescent="0.25">
      <c r="A139" s="263"/>
      <c r="B139" s="264"/>
      <c r="C139" s="265"/>
      <c r="D139" s="266"/>
      <c r="E139" s="266"/>
      <c r="F139" s="267"/>
      <c r="G139" s="268"/>
      <c r="H139" s="269"/>
      <c r="I139" s="270"/>
      <c r="J139" s="271"/>
      <c r="K139" s="272"/>
      <c r="L139" s="273"/>
      <c r="M139" s="274"/>
      <c r="N139" s="204">
        <f t="shared" si="11"/>
        <v>0</v>
      </c>
      <c r="O139" s="275"/>
    </row>
    <row r="140" spans="1:15" x14ac:dyDescent="0.25">
      <c r="A140" s="263"/>
      <c r="B140" s="264"/>
      <c r="C140" s="265"/>
      <c r="D140" s="266"/>
      <c r="E140" s="266"/>
      <c r="F140" s="267"/>
      <c r="G140" s="268"/>
      <c r="H140" s="269"/>
      <c r="I140" s="270"/>
      <c r="J140" s="271"/>
      <c r="K140" s="272"/>
      <c r="L140" s="273"/>
      <c r="M140" s="274"/>
      <c r="N140" s="204">
        <f t="shared" si="11"/>
        <v>0</v>
      </c>
      <c r="O140" s="275"/>
    </row>
    <row r="141" spans="1:15" x14ac:dyDescent="0.25">
      <c r="A141" s="263"/>
      <c r="B141" s="264"/>
      <c r="C141" s="265"/>
      <c r="D141" s="266"/>
      <c r="E141" s="266"/>
      <c r="F141" s="267"/>
      <c r="G141" s="268"/>
      <c r="H141" s="269"/>
      <c r="I141" s="270"/>
      <c r="J141" s="271"/>
      <c r="K141" s="272"/>
      <c r="L141" s="273"/>
      <c r="M141" s="274"/>
      <c r="N141" s="204">
        <f t="shared" si="11"/>
        <v>0</v>
      </c>
      <c r="O141" s="275"/>
    </row>
    <row r="142" spans="1:15" x14ac:dyDescent="0.25">
      <c r="A142" s="134" t="s">
        <v>5</v>
      </c>
      <c r="B142" s="135"/>
      <c r="C142" s="136"/>
      <c r="D142" s="137"/>
      <c r="E142" s="137"/>
      <c r="F142" s="137"/>
      <c r="G142" s="137"/>
      <c r="H142" s="206">
        <f t="shared" ref="H142:N142" si="12">SUM(H131:H141)</f>
        <v>0</v>
      </c>
      <c r="I142" s="206">
        <f t="shared" si="12"/>
        <v>0</v>
      </c>
      <c r="J142" s="209">
        <f t="shared" si="12"/>
        <v>0</v>
      </c>
      <c r="K142" s="137">
        <f t="shared" si="12"/>
        <v>0</v>
      </c>
      <c r="L142" s="210">
        <f t="shared" si="12"/>
        <v>0</v>
      </c>
      <c r="M142" s="206">
        <f t="shared" si="12"/>
        <v>0</v>
      </c>
      <c r="N142" s="206">
        <f t="shared" si="12"/>
        <v>0</v>
      </c>
      <c r="O142" s="206"/>
    </row>
  </sheetData>
  <mergeCells count="41">
    <mergeCell ref="A66:A71"/>
    <mergeCell ref="A74:A79"/>
    <mergeCell ref="A82:A87"/>
    <mergeCell ref="A11:A21"/>
    <mergeCell ref="A24:A29"/>
    <mergeCell ref="A32:A39"/>
    <mergeCell ref="A42:A47"/>
    <mergeCell ref="A50:A55"/>
    <mergeCell ref="A58:A63"/>
    <mergeCell ref="A72:C72"/>
    <mergeCell ref="A80:C80"/>
    <mergeCell ref="A22:C22"/>
    <mergeCell ref="A30:C30"/>
    <mergeCell ref="A40:C40"/>
    <mergeCell ref="A48:C48"/>
    <mergeCell ref="A23:G23"/>
    <mergeCell ref="A88:C88"/>
    <mergeCell ref="A99:C99"/>
    <mergeCell ref="A102:C102"/>
    <mergeCell ref="A73:G73"/>
    <mergeCell ref="A81:G81"/>
    <mergeCell ref="A97:G97"/>
    <mergeCell ref="A100:G100"/>
    <mergeCell ref="A89:G89"/>
    <mergeCell ref="A90:A95"/>
    <mergeCell ref="A96:C96"/>
    <mergeCell ref="A49:G49"/>
    <mergeCell ref="A57:G57"/>
    <mergeCell ref="A65:G65"/>
    <mergeCell ref="A56:C56"/>
    <mergeCell ref="A64:C64"/>
    <mergeCell ref="A10:G10"/>
    <mergeCell ref="A1:H1"/>
    <mergeCell ref="A2:H2"/>
    <mergeCell ref="A31:G31"/>
    <mergeCell ref="A41:G41"/>
    <mergeCell ref="A4:G4"/>
    <mergeCell ref="A5:G5"/>
    <mergeCell ref="A6:G6"/>
    <mergeCell ref="A7:H7"/>
    <mergeCell ref="A8:G8"/>
  </mergeCells>
  <pageMargins left="0.7" right="0.7" top="0.75" bottom="0.75" header="0.3" footer="0.3"/>
  <pageSetup paperSize="9" orientation="portrait" horizontalDpi="300" verticalDpi="300" r:id="rId1"/>
  <ignoredErrors>
    <ignoredError sqref="H142:N142"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P97"/>
  <sheetViews>
    <sheetView workbookViewId="0">
      <selection activeCell="B58" sqref="B58:B59"/>
    </sheetView>
  </sheetViews>
  <sheetFormatPr defaultColWidth="9.140625" defaultRowHeight="15" x14ac:dyDescent="0.25"/>
  <cols>
    <col min="1" max="1" width="1.7109375" style="6" customWidth="1"/>
    <col min="2" max="2" width="32.28515625" style="6" customWidth="1"/>
    <col min="3" max="3" width="28.7109375" style="6" customWidth="1"/>
    <col min="4" max="4" width="27.28515625" style="6" customWidth="1"/>
    <col min="5" max="5" width="31.42578125" style="6" customWidth="1"/>
    <col min="6" max="6" width="18.140625" style="23" customWidth="1"/>
    <col min="7" max="8" width="18.140625" style="6" customWidth="1"/>
    <col min="9" max="9" width="18.5703125" style="6" bestFit="1" customWidth="1"/>
    <col min="10" max="10" width="50.7109375" style="138" bestFit="1" customWidth="1"/>
    <col min="11" max="11" width="10.85546875" style="138" bestFit="1" customWidth="1"/>
    <col min="12" max="12" width="12.42578125" style="139" bestFit="1" customWidth="1"/>
    <col min="13" max="13" width="13.5703125" style="139" bestFit="1" customWidth="1"/>
    <col min="14" max="14" width="15.42578125" style="139" bestFit="1" customWidth="1"/>
    <col min="15" max="15" width="15.42578125" style="139" customWidth="1"/>
    <col min="16" max="16" width="43.42578125" style="139" bestFit="1" customWidth="1"/>
    <col min="17" max="16384" width="9.140625" style="6"/>
  </cols>
  <sheetData>
    <row r="1" spans="2:15" ht="15.75" thickBot="1" x14ac:dyDescent="0.3">
      <c r="J1" s="232" t="s">
        <v>93</v>
      </c>
      <c r="K1" s="233" t="s">
        <v>103</v>
      </c>
      <c r="L1" s="234" t="s">
        <v>102</v>
      </c>
      <c r="M1" s="235" t="s">
        <v>29</v>
      </c>
    </row>
    <row r="2" spans="2:15" ht="15.75" thickBot="1" x14ac:dyDescent="0.3">
      <c r="B2" s="236" t="s">
        <v>19</v>
      </c>
      <c r="C2" s="237"/>
      <c r="E2" s="93"/>
      <c r="F2" s="93"/>
      <c r="G2" s="94" t="s">
        <v>20</v>
      </c>
      <c r="H2" s="95">
        <v>0</v>
      </c>
      <c r="I2" s="24"/>
      <c r="J2" s="230" t="s">
        <v>49</v>
      </c>
      <c r="K2" s="227">
        <f>D26</f>
        <v>0</v>
      </c>
      <c r="L2" s="226">
        <f>F26</f>
        <v>0</v>
      </c>
      <c r="M2" s="140"/>
    </row>
    <row r="3" spans="2:15" ht="15.75" x14ac:dyDescent="0.25">
      <c r="B3" s="96" t="s">
        <v>21</v>
      </c>
      <c r="C3" s="97"/>
      <c r="D3" s="93"/>
      <c r="E3" s="93"/>
      <c r="F3" s="89"/>
      <c r="G3" s="94" t="s">
        <v>22</v>
      </c>
      <c r="H3" s="95">
        <v>0</v>
      </c>
      <c r="I3" s="24"/>
      <c r="J3" s="230" t="s">
        <v>51</v>
      </c>
      <c r="K3" s="227">
        <f>D33</f>
        <v>0</v>
      </c>
      <c r="L3" s="227">
        <f>F33</f>
        <v>0</v>
      </c>
      <c r="M3" s="140"/>
    </row>
    <row r="4" spans="2:15" ht="15.75" x14ac:dyDescent="0.25">
      <c r="B4" s="98" t="s">
        <v>23</v>
      </c>
      <c r="C4" s="99"/>
      <c r="D4" s="93"/>
      <c r="E4" s="93"/>
      <c r="F4" s="89"/>
      <c r="G4" s="54" t="s">
        <v>24</v>
      </c>
      <c r="H4" s="100">
        <f>F97</f>
        <v>0</v>
      </c>
      <c r="I4" s="24"/>
      <c r="J4" s="230" t="s">
        <v>52</v>
      </c>
      <c r="K4" s="227">
        <f>D42</f>
        <v>0</v>
      </c>
      <c r="L4" s="227">
        <f>F42</f>
        <v>0</v>
      </c>
      <c r="M4" s="140"/>
    </row>
    <row r="5" spans="2:15" ht="15.75" x14ac:dyDescent="0.25">
      <c r="B5" s="101" t="s">
        <v>25</v>
      </c>
      <c r="C5" s="102"/>
      <c r="D5" s="93"/>
      <c r="E5" s="89"/>
      <c r="F5" s="89"/>
      <c r="G5" s="103" t="s">
        <v>26</v>
      </c>
      <c r="H5" s="95">
        <v>0</v>
      </c>
      <c r="I5" s="25"/>
      <c r="J5" s="230" t="s">
        <v>53</v>
      </c>
      <c r="K5" s="228">
        <f>D49</f>
        <v>0</v>
      </c>
      <c r="L5" s="228">
        <f>F49</f>
        <v>0</v>
      </c>
      <c r="M5" s="141"/>
    </row>
    <row r="6" spans="2:15" ht="16.5" thickBot="1" x14ac:dyDescent="0.3">
      <c r="B6" s="101" t="s">
        <v>27</v>
      </c>
      <c r="C6" s="102"/>
      <c r="D6" s="89"/>
      <c r="E6" s="88"/>
      <c r="F6" s="89"/>
      <c r="G6" s="103" t="s">
        <v>28</v>
      </c>
      <c r="H6" s="95">
        <v>0</v>
      </c>
      <c r="J6" s="230" t="s">
        <v>54</v>
      </c>
      <c r="K6" s="229">
        <f>D56</f>
        <v>0</v>
      </c>
      <c r="L6" s="229">
        <f>F56</f>
        <v>0</v>
      </c>
      <c r="M6" s="222"/>
    </row>
    <row r="7" spans="2:15" ht="15.75" thickBot="1" x14ac:dyDescent="0.3">
      <c r="B7" s="104" t="s">
        <v>29</v>
      </c>
      <c r="C7" s="105" t="s">
        <v>30</v>
      </c>
      <c r="D7" s="88"/>
      <c r="E7" s="106" t="s">
        <v>31</v>
      </c>
      <c r="F7" s="107">
        <f>I97</f>
        <v>0</v>
      </c>
      <c r="G7" s="108" t="s">
        <v>32</v>
      </c>
      <c r="H7" s="109">
        <f>H5-H6</f>
        <v>0</v>
      </c>
      <c r="J7" s="230" t="s">
        <v>105</v>
      </c>
      <c r="K7" s="229">
        <f>D63</f>
        <v>0</v>
      </c>
      <c r="L7" s="229">
        <f>F63</f>
        <v>0</v>
      </c>
      <c r="M7" s="222"/>
    </row>
    <row r="8" spans="2:15" x14ac:dyDescent="0.25">
      <c r="B8" s="2"/>
      <c r="C8" s="26"/>
      <c r="D8" s="26"/>
      <c r="F8"/>
      <c r="G8"/>
      <c r="H8" s="24"/>
      <c r="J8" s="231" t="s">
        <v>55</v>
      </c>
      <c r="K8" s="229">
        <f>D70</f>
        <v>0</v>
      </c>
      <c r="L8" s="229">
        <f>F70</f>
        <v>0</v>
      </c>
      <c r="M8" s="222"/>
    </row>
    <row r="9" spans="2:15" x14ac:dyDescent="0.25">
      <c r="B9" s="3" t="s">
        <v>33</v>
      </c>
      <c r="C9" s="26"/>
      <c r="D9" s="26"/>
      <c r="J9" s="231" t="s">
        <v>56</v>
      </c>
      <c r="K9" s="229">
        <f>D77</f>
        <v>0</v>
      </c>
      <c r="L9" s="229">
        <f>F77</f>
        <v>0</v>
      </c>
      <c r="M9" s="222"/>
    </row>
    <row r="10" spans="2:15" x14ac:dyDescent="0.25">
      <c r="B10" s="2" t="s">
        <v>34</v>
      </c>
      <c r="C10" s="26"/>
      <c r="D10" s="26"/>
      <c r="J10" s="231" t="s">
        <v>57</v>
      </c>
      <c r="K10" s="229">
        <f>D84</f>
        <v>0</v>
      </c>
      <c r="L10" s="229">
        <f>F84</f>
        <v>0</v>
      </c>
      <c r="M10" s="222"/>
    </row>
    <row r="11" spans="2:15" x14ac:dyDescent="0.25">
      <c r="B11" s="2" t="s">
        <v>35</v>
      </c>
      <c r="C11" s="26"/>
      <c r="D11" s="26"/>
      <c r="J11" s="231" t="s">
        <v>58</v>
      </c>
      <c r="K11" s="229">
        <f>D93</f>
        <v>0</v>
      </c>
      <c r="L11" s="229">
        <f>F93</f>
        <v>0</v>
      </c>
      <c r="M11" s="222"/>
    </row>
    <row r="12" spans="2:15" x14ac:dyDescent="0.25">
      <c r="B12" s="2"/>
      <c r="C12" s="26"/>
      <c r="D12" s="26"/>
      <c r="J12" s="230" t="s">
        <v>59</v>
      </c>
      <c r="K12" s="229">
        <f>D95</f>
        <v>0</v>
      </c>
      <c r="L12" s="229">
        <f>F95</f>
        <v>0</v>
      </c>
      <c r="M12" s="222"/>
    </row>
    <row r="13" spans="2:15" ht="15.75" thickBot="1" x14ac:dyDescent="0.3">
      <c r="B13" s="2" t="s">
        <v>89</v>
      </c>
      <c r="J13" s="238" t="s">
        <v>104</v>
      </c>
      <c r="K13" s="239">
        <f>D84</f>
        <v>0</v>
      </c>
      <c r="L13" s="239">
        <f>F78</f>
        <v>0</v>
      </c>
      <c r="M13" s="239"/>
    </row>
    <row r="14" spans="2:15" ht="60.75" thickBot="1" x14ac:dyDescent="0.3">
      <c r="B14" s="111" t="s">
        <v>36</v>
      </c>
      <c r="C14" s="112" t="s">
        <v>37</v>
      </c>
      <c r="D14" s="112" t="s">
        <v>38</v>
      </c>
      <c r="E14" s="27" t="s">
        <v>39</v>
      </c>
      <c r="F14" s="223" t="s">
        <v>20</v>
      </c>
      <c r="G14" s="225" t="s">
        <v>40</v>
      </c>
      <c r="H14" s="224" t="s">
        <v>41</v>
      </c>
      <c r="I14" s="117" t="s">
        <v>42</v>
      </c>
      <c r="J14" s="225" t="s">
        <v>43</v>
      </c>
      <c r="K14" s="225" t="s">
        <v>44</v>
      </c>
      <c r="L14" s="225" t="s">
        <v>45</v>
      </c>
      <c r="M14" s="225" t="s">
        <v>46</v>
      </c>
      <c r="N14" s="110" t="s">
        <v>47</v>
      </c>
      <c r="O14" s="110" t="s">
        <v>48</v>
      </c>
    </row>
    <row r="15" spans="2:15" x14ac:dyDescent="0.25">
      <c r="B15" s="192" t="s">
        <v>49</v>
      </c>
      <c r="C15" s="55">
        <f>Budget!B11</f>
        <v>0</v>
      </c>
      <c r="D15" s="73">
        <f>Budget!G11</f>
        <v>0</v>
      </c>
      <c r="E15" s="55">
        <f>Budget!C11</f>
        <v>0</v>
      </c>
      <c r="F15" s="73"/>
      <c r="G15" s="68"/>
      <c r="H15" s="68"/>
      <c r="I15" s="68"/>
      <c r="J15" s="142"/>
      <c r="K15" s="143"/>
      <c r="L15" s="143"/>
      <c r="M15" s="144"/>
      <c r="N15" s="145"/>
      <c r="O15" s="146" t="s">
        <v>50</v>
      </c>
    </row>
    <row r="16" spans="2:15" x14ac:dyDescent="0.25">
      <c r="B16" s="74"/>
      <c r="C16" s="55">
        <f>Budget!B12</f>
        <v>0</v>
      </c>
      <c r="D16" s="73">
        <f>Budget!G12</f>
        <v>0</v>
      </c>
      <c r="E16" s="55">
        <f>Budget!C12</f>
        <v>0</v>
      </c>
      <c r="F16" s="75"/>
      <c r="G16" s="30"/>
      <c r="H16" s="31"/>
      <c r="I16" s="30"/>
      <c r="J16" s="147"/>
      <c r="K16" s="148"/>
      <c r="L16" s="149"/>
      <c r="M16" s="150"/>
      <c r="N16" s="151"/>
      <c r="O16" s="152"/>
    </row>
    <row r="17" spans="2:15" x14ac:dyDescent="0.25">
      <c r="B17" s="74"/>
      <c r="C17" s="55">
        <f>Budget!B13</f>
        <v>0</v>
      </c>
      <c r="D17" s="73">
        <f>Budget!G13</f>
        <v>0</v>
      </c>
      <c r="E17" s="55">
        <f>Budget!C13</f>
        <v>0</v>
      </c>
      <c r="F17" s="75"/>
      <c r="G17" s="30"/>
      <c r="H17" s="31"/>
      <c r="I17" s="30"/>
      <c r="J17" s="147"/>
      <c r="K17" s="148"/>
      <c r="L17" s="149"/>
      <c r="M17" s="150"/>
      <c r="N17" s="151"/>
      <c r="O17" s="153"/>
    </row>
    <row r="18" spans="2:15" x14ac:dyDescent="0.25">
      <c r="B18" s="74"/>
      <c r="C18" s="55">
        <f>Budget!B14</f>
        <v>0</v>
      </c>
      <c r="D18" s="73">
        <f>Budget!G14</f>
        <v>0</v>
      </c>
      <c r="E18" s="55">
        <f>Budget!C14</f>
        <v>0</v>
      </c>
      <c r="F18" s="75"/>
      <c r="G18" s="30"/>
      <c r="H18" s="31"/>
      <c r="I18" s="30"/>
      <c r="J18" s="147"/>
      <c r="K18" s="148"/>
      <c r="L18" s="149"/>
      <c r="M18" s="150"/>
      <c r="N18" s="151"/>
      <c r="O18" s="153"/>
    </row>
    <row r="19" spans="2:15" x14ac:dyDescent="0.25">
      <c r="B19" s="74"/>
      <c r="C19" s="55">
        <f>Budget!B15</f>
        <v>0</v>
      </c>
      <c r="D19" s="73">
        <f>Budget!G15</f>
        <v>0</v>
      </c>
      <c r="E19" s="55">
        <f>Budget!C15</f>
        <v>0</v>
      </c>
      <c r="F19" s="75"/>
      <c r="G19" s="67"/>
      <c r="H19" s="31"/>
      <c r="I19" s="30"/>
      <c r="J19" s="147"/>
      <c r="K19" s="148"/>
      <c r="L19" s="149"/>
      <c r="M19" s="150"/>
      <c r="N19" s="151"/>
      <c r="O19" s="153"/>
    </row>
    <row r="20" spans="2:15" x14ac:dyDescent="0.25">
      <c r="B20" s="74"/>
      <c r="C20" s="55">
        <f>Budget!B16</f>
        <v>0</v>
      </c>
      <c r="D20" s="73">
        <f>Budget!G16</f>
        <v>0</v>
      </c>
      <c r="E20" s="55">
        <f>Budget!C16</f>
        <v>0</v>
      </c>
      <c r="F20" s="75"/>
      <c r="G20" s="30"/>
      <c r="H20" s="31"/>
      <c r="I20" s="30"/>
      <c r="J20" s="147"/>
      <c r="K20" s="148"/>
      <c r="L20" s="149"/>
      <c r="M20" s="150"/>
      <c r="N20" s="151"/>
      <c r="O20" s="153"/>
    </row>
    <row r="21" spans="2:15" x14ac:dyDescent="0.25">
      <c r="B21" s="74"/>
      <c r="C21" s="55">
        <f>Budget!B17</f>
        <v>0</v>
      </c>
      <c r="D21" s="73">
        <f>Budget!G17</f>
        <v>0</v>
      </c>
      <c r="E21" s="55">
        <f>Budget!C17</f>
        <v>0</v>
      </c>
      <c r="F21" s="75"/>
      <c r="G21" s="30"/>
      <c r="H21" s="31"/>
      <c r="I21" s="30"/>
      <c r="J21" s="147"/>
      <c r="K21" s="148"/>
      <c r="L21" s="149"/>
      <c r="M21" s="150"/>
      <c r="N21" s="151"/>
      <c r="O21" s="153"/>
    </row>
    <row r="22" spans="2:15" ht="15.75" customHeight="1" x14ac:dyDescent="0.25">
      <c r="B22" s="74"/>
      <c r="C22" s="55">
        <f>Budget!B18</f>
        <v>0</v>
      </c>
      <c r="D22" s="73">
        <f>Budget!G18</f>
        <v>0</v>
      </c>
      <c r="E22" s="55">
        <f>Budget!C18</f>
        <v>0</v>
      </c>
      <c r="F22" s="75"/>
      <c r="G22" s="30"/>
      <c r="H22" s="31"/>
      <c r="I22" s="30"/>
      <c r="J22" s="147"/>
      <c r="K22" s="148"/>
      <c r="L22" s="149"/>
      <c r="M22" s="150"/>
      <c r="N22" s="151"/>
      <c r="O22" s="152"/>
    </row>
    <row r="23" spans="2:15" x14ac:dyDescent="0.25">
      <c r="B23" s="74"/>
      <c r="C23" s="55">
        <f>Budget!B19</f>
        <v>0</v>
      </c>
      <c r="D23" s="73">
        <f>Budget!G19</f>
        <v>0</v>
      </c>
      <c r="E23" s="55">
        <f>Budget!C19</f>
        <v>0</v>
      </c>
      <c r="F23" s="75"/>
      <c r="G23" s="30"/>
      <c r="H23" s="31"/>
      <c r="I23" s="30"/>
      <c r="J23" s="147"/>
      <c r="K23" s="148"/>
      <c r="L23" s="149"/>
      <c r="M23" s="150"/>
      <c r="N23" s="151"/>
      <c r="O23" s="153"/>
    </row>
    <row r="24" spans="2:15" x14ac:dyDescent="0.25">
      <c r="B24" s="74"/>
      <c r="C24" s="55">
        <f>Budget!B20</f>
        <v>0</v>
      </c>
      <c r="D24" s="73">
        <f>Budget!G20</f>
        <v>0</v>
      </c>
      <c r="E24" s="55">
        <f>Budget!C20</f>
        <v>0</v>
      </c>
      <c r="F24" s="75"/>
      <c r="G24" s="30"/>
      <c r="H24" s="31"/>
      <c r="I24" s="30"/>
      <c r="J24" s="147"/>
      <c r="K24" s="148"/>
      <c r="L24" s="149"/>
      <c r="M24" s="150"/>
      <c r="N24" s="151"/>
      <c r="O24" s="153"/>
    </row>
    <row r="25" spans="2:15" ht="15.75" thickBot="1" x14ac:dyDescent="0.3">
      <c r="B25" s="191"/>
      <c r="C25" s="55">
        <f>Budget!B21</f>
        <v>0</v>
      </c>
      <c r="D25" s="73">
        <f>Budget!G21</f>
        <v>0</v>
      </c>
      <c r="E25" s="55">
        <f>Budget!C21</f>
        <v>0</v>
      </c>
      <c r="F25" s="75"/>
      <c r="G25" s="30"/>
      <c r="H25" s="31"/>
      <c r="I25" s="30"/>
      <c r="J25" s="147"/>
      <c r="K25" s="148"/>
      <c r="L25" s="149"/>
      <c r="M25" s="150"/>
      <c r="N25" s="151"/>
      <c r="O25" s="153"/>
    </row>
    <row r="26" spans="2:15" ht="15.75" thickBot="1" x14ac:dyDescent="0.3">
      <c r="B26" s="113" t="s">
        <v>7</v>
      </c>
      <c r="C26" s="113"/>
      <c r="D26" s="114">
        <f>SUM(D15:D25)</f>
        <v>0</v>
      </c>
      <c r="E26" s="115"/>
      <c r="F26" s="116">
        <f>SUM(F16:F25)</f>
        <v>0</v>
      </c>
      <c r="G26" s="32">
        <f>SUM(G16:G25)</f>
        <v>0</v>
      </c>
      <c r="H26" s="33"/>
      <c r="I26" s="32">
        <f>SUM(I16:I25)</f>
        <v>0</v>
      </c>
      <c r="J26" s="154"/>
      <c r="K26" s="154"/>
      <c r="L26" s="155"/>
      <c r="M26" s="156"/>
      <c r="N26" s="157">
        <f>SUM(N15:N25)</f>
        <v>0</v>
      </c>
      <c r="O26" s="158"/>
    </row>
    <row r="27" spans="2:15" x14ac:dyDescent="0.25">
      <c r="B27" s="193" t="s">
        <v>51</v>
      </c>
      <c r="C27" s="55">
        <f>Budget!B24</f>
        <v>0</v>
      </c>
      <c r="D27" s="68">
        <f>Budget!D24</f>
        <v>0</v>
      </c>
      <c r="E27" s="55">
        <f>Budget!C24</f>
        <v>0</v>
      </c>
      <c r="F27" s="69"/>
      <c r="G27" s="69"/>
      <c r="H27" s="70"/>
      <c r="I27" s="69"/>
      <c r="J27" s="159"/>
      <c r="K27" s="160"/>
      <c r="L27" s="161"/>
      <c r="M27" s="162"/>
      <c r="N27" s="163"/>
      <c r="O27" s="146"/>
    </row>
    <row r="28" spans="2:15" x14ac:dyDescent="0.25">
      <c r="B28" s="76"/>
      <c r="C28" s="55">
        <f>Budget!B25</f>
        <v>0</v>
      </c>
      <c r="D28" s="68">
        <f>Budget!D25</f>
        <v>0</v>
      </c>
      <c r="E28" s="55">
        <f>Budget!C25</f>
        <v>0</v>
      </c>
      <c r="F28" s="68"/>
      <c r="G28" s="28"/>
      <c r="H28" s="34"/>
      <c r="I28" s="28"/>
      <c r="J28" s="164"/>
      <c r="K28" s="165"/>
      <c r="L28" s="166"/>
      <c r="M28" s="167"/>
      <c r="N28" s="168"/>
      <c r="O28" s="153"/>
    </row>
    <row r="29" spans="2:15" x14ac:dyDescent="0.25">
      <c r="B29" s="76"/>
      <c r="C29" s="55">
        <f>Budget!B26</f>
        <v>0</v>
      </c>
      <c r="D29" s="68">
        <f>Budget!D26</f>
        <v>0</v>
      </c>
      <c r="E29" s="55">
        <f>Budget!C26</f>
        <v>0</v>
      </c>
      <c r="F29" s="68"/>
      <c r="G29" s="28"/>
      <c r="H29" s="34"/>
      <c r="I29" s="28"/>
      <c r="J29" s="164"/>
      <c r="K29" s="165"/>
      <c r="L29" s="166"/>
      <c r="M29" s="167"/>
      <c r="N29" s="168"/>
      <c r="O29" s="153"/>
    </row>
    <row r="30" spans="2:15" x14ac:dyDescent="0.25">
      <c r="B30" s="77"/>
      <c r="C30" s="55">
        <f>Budget!B27</f>
        <v>0</v>
      </c>
      <c r="D30" s="68">
        <f>Budget!D27</f>
        <v>0</v>
      </c>
      <c r="E30" s="55">
        <f>Budget!C27</f>
        <v>0</v>
      </c>
      <c r="F30" s="75"/>
      <c r="G30" s="29"/>
      <c r="H30" s="35"/>
      <c r="I30" s="29"/>
      <c r="J30" s="147"/>
      <c r="K30" s="148"/>
      <c r="L30" s="149"/>
      <c r="M30" s="150"/>
      <c r="N30" s="169"/>
      <c r="O30" s="153"/>
    </row>
    <row r="31" spans="2:15" x14ac:dyDescent="0.25">
      <c r="B31" s="77"/>
      <c r="C31" s="55">
        <f>Budget!B28</f>
        <v>0</v>
      </c>
      <c r="D31" s="68">
        <f>Budget!D28</f>
        <v>0</v>
      </c>
      <c r="E31" s="55">
        <f>Budget!C28</f>
        <v>0</v>
      </c>
      <c r="F31" s="75"/>
      <c r="G31" s="29"/>
      <c r="H31" s="35"/>
      <c r="I31" s="29"/>
      <c r="J31" s="147"/>
      <c r="K31" s="148"/>
      <c r="L31" s="149"/>
      <c r="M31" s="150"/>
      <c r="N31" s="169"/>
      <c r="O31" s="153"/>
    </row>
    <row r="32" spans="2:15" ht="15.75" thickBot="1" x14ac:dyDescent="0.3">
      <c r="B32" s="74"/>
      <c r="C32" s="55">
        <f>Budget!B29</f>
        <v>0</v>
      </c>
      <c r="D32" s="68">
        <f>Budget!D29</f>
        <v>0</v>
      </c>
      <c r="E32" s="55">
        <f>Budget!C29</f>
        <v>0</v>
      </c>
      <c r="F32" s="80"/>
      <c r="G32" s="36"/>
      <c r="H32" s="37"/>
      <c r="I32" s="36"/>
      <c r="J32" s="170"/>
      <c r="K32" s="171"/>
      <c r="L32" s="172"/>
      <c r="M32" s="173"/>
      <c r="N32" s="174"/>
      <c r="O32" s="153"/>
    </row>
    <row r="33" spans="2:15" ht="15.75" thickBot="1" x14ac:dyDescent="0.3">
      <c r="B33" s="118" t="s">
        <v>7</v>
      </c>
      <c r="C33" s="118"/>
      <c r="D33" s="119">
        <f>SUM(D27:D32)</f>
        <v>0</v>
      </c>
      <c r="E33" s="120"/>
      <c r="F33" s="121">
        <f>SUM(F27:F32)</f>
        <v>0</v>
      </c>
      <c r="G33" s="65">
        <f>SUM(G27:G32)</f>
        <v>0</v>
      </c>
      <c r="H33" s="33"/>
      <c r="I33" s="32">
        <f>SUM(I27:I32)</f>
        <v>0</v>
      </c>
      <c r="J33" s="154"/>
      <c r="K33" s="154"/>
      <c r="L33" s="175"/>
      <c r="M33" s="156"/>
      <c r="N33" s="176">
        <f>SUM(N27:N32)</f>
        <v>0</v>
      </c>
      <c r="O33" s="158"/>
    </row>
    <row r="34" spans="2:15" x14ac:dyDescent="0.25">
      <c r="B34" s="193" t="s">
        <v>52</v>
      </c>
      <c r="C34" s="81">
        <f>Budget!B32</f>
        <v>0</v>
      </c>
      <c r="D34" s="68">
        <f>Budget!G32</f>
        <v>0</v>
      </c>
      <c r="E34" s="55">
        <f>Budget!C32</f>
        <v>0</v>
      </c>
      <c r="F34" s="68"/>
      <c r="G34" s="69"/>
      <c r="H34" s="70"/>
      <c r="I34" s="69"/>
      <c r="J34" s="159"/>
      <c r="K34" s="160"/>
      <c r="L34" s="161"/>
      <c r="M34" s="162"/>
      <c r="N34" s="163"/>
      <c r="O34" s="146"/>
    </row>
    <row r="35" spans="2:15" x14ac:dyDescent="0.25">
      <c r="B35" s="74"/>
      <c r="C35" s="81">
        <f>Budget!B33</f>
        <v>0</v>
      </c>
      <c r="D35" s="68">
        <f>Budget!G33</f>
        <v>0</v>
      </c>
      <c r="E35" s="55">
        <f>Budget!C33</f>
        <v>0</v>
      </c>
      <c r="F35" s="68"/>
      <c r="G35" s="28"/>
      <c r="H35" s="35"/>
      <c r="I35" s="29"/>
      <c r="J35" s="147"/>
      <c r="K35" s="148"/>
      <c r="L35" s="148"/>
      <c r="M35" s="177"/>
      <c r="N35" s="169"/>
      <c r="O35" s="152"/>
    </row>
    <row r="36" spans="2:15" x14ac:dyDescent="0.25">
      <c r="B36" s="74"/>
      <c r="C36" s="81">
        <f>Budget!B34</f>
        <v>0</v>
      </c>
      <c r="D36" s="68">
        <f>Budget!G34</f>
        <v>0</v>
      </c>
      <c r="E36" s="55">
        <f>Budget!C34</f>
        <v>0</v>
      </c>
      <c r="F36" s="68"/>
      <c r="G36" s="28"/>
      <c r="H36" s="35"/>
      <c r="I36" s="29"/>
      <c r="J36" s="147"/>
      <c r="K36" s="148"/>
      <c r="L36" s="148"/>
      <c r="M36" s="177"/>
      <c r="N36" s="169"/>
      <c r="O36" s="153"/>
    </row>
    <row r="37" spans="2:15" x14ac:dyDescent="0.25">
      <c r="B37" s="74"/>
      <c r="C37" s="81">
        <f>Budget!B35</f>
        <v>0</v>
      </c>
      <c r="D37" s="68">
        <f>Budget!G35</f>
        <v>0</v>
      </c>
      <c r="E37" s="55">
        <f>Budget!C35</f>
        <v>0</v>
      </c>
      <c r="F37" s="68"/>
      <c r="G37" s="28"/>
      <c r="H37" s="35"/>
      <c r="I37" s="29"/>
      <c r="J37" s="147"/>
      <c r="K37" s="148"/>
      <c r="L37" s="148"/>
      <c r="M37" s="177"/>
      <c r="N37" s="169"/>
      <c r="O37" s="153"/>
    </row>
    <row r="38" spans="2:15" x14ac:dyDescent="0.25">
      <c r="B38" s="74"/>
      <c r="C38" s="81">
        <f>Budget!B36</f>
        <v>0</v>
      </c>
      <c r="D38" s="68">
        <f>Budget!G36</f>
        <v>0</v>
      </c>
      <c r="E38" s="55">
        <f>Budget!C36</f>
        <v>0</v>
      </c>
      <c r="F38" s="68"/>
      <c r="G38" s="28"/>
      <c r="H38" s="35"/>
      <c r="I38" s="29"/>
      <c r="J38" s="147"/>
      <c r="K38" s="148"/>
      <c r="L38" s="148"/>
      <c r="M38" s="177"/>
      <c r="N38" s="169"/>
      <c r="O38" s="153"/>
    </row>
    <row r="39" spans="2:15" x14ac:dyDescent="0.25">
      <c r="B39" s="74"/>
      <c r="C39" s="81">
        <f>Budget!B37</f>
        <v>0</v>
      </c>
      <c r="D39" s="68">
        <f>Budget!G37</f>
        <v>0</v>
      </c>
      <c r="E39" s="55">
        <f>Budget!C37</f>
        <v>0</v>
      </c>
      <c r="F39" s="75"/>
      <c r="G39" s="29"/>
      <c r="H39" s="35"/>
      <c r="I39" s="29"/>
      <c r="J39" s="147"/>
      <c r="K39" s="148"/>
      <c r="L39" s="148"/>
      <c r="M39" s="177"/>
      <c r="N39" s="169"/>
      <c r="O39" s="153"/>
    </row>
    <row r="40" spans="2:15" x14ac:dyDescent="0.25">
      <c r="B40" s="74"/>
      <c r="C40" s="81">
        <f>Budget!B38</f>
        <v>0</v>
      </c>
      <c r="D40" s="68">
        <f>Budget!G38</f>
        <v>0</v>
      </c>
      <c r="E40" s="55">
        <f>Budget!C38</f>
        <v>0</v>
      </c>
      <c r="F40" s="75"/>
      <c r="G40" s="29"/>
      <c r="H40" s="35"/>
      <c r="I40" s="29"/>
      <c r="J40" s="147"/>
      <c r="K40" s="148"/>
      <c r="L40" s="148"/>
      <c r="M40" s="177"/>
      <c r="N40" s="169"/>
      <c r="O40" s="153"/>
    </row>
    <row r="41" spans="2:15" ht="15.75" thickBot="1" x14ac:dyDescent="0.3">
      <c r="B41" s="74"/>
      <c r="C41" s="82">
        <f>Budget!B39</f>
        <v>0</v>
      </c>
      <c r="D41" s="79">
        <f>Budget!G39</f>
        <v>0</v>
      </c>
      <c r="E41" s="55">
        <f>Budget!C39</f>
        <v>0</v>
      </c>
      <c r="F41" s="80"/>
      <c r="G41" s="36"/>
      <c r="H41" s="37"/>
      <c r="I41" s="36"/>
      <c r="J41" s="170"/>
      <c r="K41" s="171"/>
      <c r="L41" s="171"/>
      <c r="M41" s="178"/>
      <c r="N41" s="174"/>
      <c r="O41" s="153"/>
    </row>
    <row r="42" spans="2:15" ht="15.75" thickBot="1" x14ac:dyDescent="0.3">
      <c r="B42" s="113" t="s">
        <v>7</v>
      </c>
      <c r="C42" s="113"/>
      <c r="D42" s="122">
        <f>SUM(D34:D41)</f>
        <v>0</v>
      </c>
      <c r="E42" s="123"/>
      <c r="F42" s="114">
        <f>SUM(F34:F41)</f>
        <v>0</v>
      </c>
      <c r="G42" s="65">
        <f>SUM(G34:G41)</f>
        <v>0</v>
      </c>
      <c r="H42" s="33"/>
      <c r="I42" s="32">
        <f>SUM(I34:I41)</f>
        <v>0</v>
      </c>
      <c r="J42" s="154"/>
      <c r="K42" s="154"/>
      <c r="L42" s="155"/>
      <c r="M42" s="156"/>
      <c r="N42" s="176">
        <f>SUM(N34:N41)</f>
        <v>0</v>
      </c>
      <c r="O42" s="158"/>
    </row>
    <row r="43" spans="2:15" x14ac:dyDescent="0.25">
      <c r="B43" s="193" t="s">
        <v>53</v>
      </c>
      <c r="C43" s="55">
        <f>Budget!B42</f>
        <v>0</v>
      </c>
      <c r="D43" s="68">
        <f>Budget!G42</f>
        <v>0</v>
      </c>
      <c r="E43" s="55">
        <f>Budget!C42</f>
        <v>0</v>
      </c>
      <c r="F43" s="68"/>
      <c r="G43" s="69"/>
      <c r="H43" s="70"/>
      <c r="I43" s="69"/>
      <c r="J43" s="159"/>
      <c r="K43" s="160"/>
      <c r="L43" s="161"/>
      <c r="M43" s="162"/>
      <c r="N43" s="163"/>
      <c r="O43" s="146"/>
    </row>
    <row r="44" spans="2:15" x14ac:dyDescent="0.25">
      <c r="B44" s="316" t="s">
        <v>109</v>
      </c>
      <c r="C44" s="54">
        <f>Budget!B43</f>
        <v>0</v>
      </c>
      <c r="D44" s="68">
        <f>Budget!G43</f>
        <v>0</v>
      </c>
      <c r="E44" s="55">
        <f>Budget!C43</f>
        <v>0</v>
      </c>
      <c r="F44" s="68"/>
      <c r="G44" s="28"/>
      <c r="H44" s="35"/>
      <c r="I44" s="29"/>
      <c r="J44" s="147"/>
      <c r="K44" s="148"/>
      <c r="L44" s="149"/>
      <c r="M44" s="150"/>
      <c r="N44" s="169"/>
      <c r="O44" s="152"/>
    </row>
    <row r="45" spans="2:15" ht="14.25" customHeight="1" x14ac:dyDescent="0.25">
      <c r="B45" s="317"/>
      <c r="C45" s="54">
        <f>Budget!B44</f>
        <v>0</v>
      </c>
      <c r="D45" s="68">
        <f>Budget!G44</f>
        <v>0</v>
      </c>
      <c r="E45" s="55">
        <f>Budget!C44</f>
        <v>0</v>
      </c>
      <c r="F45" s="68"/>
      <c r="G45" s="28"/>
      <c r="H45" s="35"/>
      <c r="I45" s="29"/>
      <c r="J45" s="147"/>
      <c r="K45" s="148"/>
      <c r="L45" s="149"/>
      <c r="M45" s="150"/>
      <c r="N45" s="169"/>
      <c r="O45" s="152"/>
    </row>
    <row r="46" spans="2:15" ht="16.5" customHeight="1" x14ac:dyDescent="0.25">
      <c r="B46" s="74"/>
      <c r="C46" s="54">
        <f>Budget!B45</f>
        <v>0</v>
      </c>
      <c r="D46" s="68">
        <f>Budget!G45</f>
        <v>0</v>
      </c>
      <c r="E46" s="55">
        <f>Budget!C45</f>
        <v>0</v>
      </c>
      <c r="F46" s="75"/>
      <c r="G46" s="29"/>
      <c r="H46" s="35"/>
      <c r="I46" s="29"/>
      <c r="J46" s="147"/>
      <c r="K46" s="148"/>
      <c r="L46" s="149"/>
      <c r="M46" s="150"/>
      <c r="N46" s="169"/>
      <c r="O46" s="152"/>
    </row>
    <row r="47" spans="2:15" x14ac:dyDescent="0.25">
      <c r="B47" s="74"/>
      <c r="C47" s="54">
        <f>Budget!B46</f>
        <v>0</v>
      </c>
      <c r="D47" s="68">
        <f>Budget!G46</f>
        <v>0</v>
      </c>
      <c r="E47" s="55">
        <f>Budget!C46</f>
        <v>0</v>
      </c>
      <c r="F47" s="75"/>
      <c r="G47" s="29"/>
      <c r="H47" s="35"/>
      <c r="I47" s="29"/>
      <c r="J47" s="147"/>
      <c r="K47" s="148"/>
      <c r="L47" s="149"/>
      <c r="M47" s="150"/>
      <c r="N47" s="169"/>
      <c r="O47" s="153"/>
    </row>
    <row r="48" spans="2:15" ht="15.75" thickBot="1" x14ac:dyDescent="0.3">
      <c r="B48" s="74"/>
      <c r="C48" s="78">
        <f>Budget!B47</f>
        <v>0</v>
      </c>
      <c r="D48" s="68">
        <f>Budget!G47</f>
        <v>0</v>
      </c>
      <c r="E48" s="55">
        <f>Budget!C47</f>
        <v>0</v>
      </c>
      <c r="F48" s="80"/>
      <c r="G48" s="36"/>
      <c r="H48" s="37"/>
      <c r="I48" s="36"/>
      <c r="J48" s="170"/>
      <c r="K48" s="171"/>
      <c r="L48" s="172"/>
      <c r="M48" s="173"/>
      <c r="N48" s="174"/>
      <c r="O48" s="153"/>
    </row>
    <row r="49" spans="2:15" ht="15.75" thickBot="1" x14ac:dyDescent="0.3">
      <c r="B49" s="113" t="s">
        <v>7</v>
      </c>
      <c r="C49" s="113"/>
      <c r="D49" s="114">
        <f>SUM(D43:D48)</f>
        <v>0</v>
      </c>
      <c r="E49" s="123"/>
      <c r="F49" s="114">
        <f>SUM(F43:F48)</f>
        <v>0</v>
      </c>
      <c r="G49" s="65">
        <f>SUM(G43:G48)</f>
        <v>0</v>
      </c>
      <c r="H49" s="33"/>
      <c r="I49" s="32">
        <f>SUM(I43:I48)</f>
        <v>0</v>
      </c>
      <c r="J49" s="154"/>
      <c r="K49" s="154"/>
      <c r="L49" s="155"/>
      <c r="M49" s="156"/>
      <c r="N49" s="176">
        <f>SUM(N43:N48)</f>
        <v>0</v>
      </c>
      <c r="O49" s="158"/>
    </row>
    <row r="50" spans="2:15" x14ac:dyDescent="0.25">
      <c r="B50" s="193" t="s">
        <v>54</v>
      </c>
      <c r="C50" s="81">
        <f>Budget!B50</f>
        <v>0</v>
      </c>
      <c r="D50" s="68">
        <f>Budget!G50</f>
        <v>0</v>
      </c>
      <c r="E50" s="55">
        <f>Budget!C50</f>
        <v>0</v>
      </c>
      <c r="F50" s="68"/>
      <c r="G50" s="69"/>
      <c r="H50" s="70"/>
      <c r="I50" s="69"/>
      <c r="J50" s="159"/>
      <c r="K50" s="160"/>
      <c r="L50" s="161"/>
      <c r="M50" s="162"/>
      <c r="N50" s="163"/>
      <c r="O50" s="146"/>
    </row>
    <row r="51" spans="2:15" ht="15" customHeight="1" x14ac:dyDescent="0.25">
      <c r="B51" s="316" t="s">
        <v>110</v>
      </c>
      <c r="C51" s="81">
        <f>Budget!B51</f>
        <v>0</v>
      </c>
      <c r="D51" s="68">
        <f>Budget!G51</f>
        <v>0</v>
      </c>
      <c r="E51" s="55">
        <f>Budget!C51</f>
        <v>0</v>
      </c>
      <c r="F51" s="68"/>
      <c r="G51" s="28"/>
      <c r="H51" s="35"/>
      <c r="I51" s="29"/>
      <c r="J51" s="147"/>
      <c r="K51" s="148"/>
      <c r="L51" s="148"/>
      <c r="M51" s="177"/>
      <c r="N51" s="169"/>
      <c r="O51" s="153"/>
    </row>
    <row r="52" spans="2:15" x14ac:dyDescent="0.25">
      <c r="B52" s="317"/>
      <c r="C52" s="81">
        <f>Budget!B52</f>
        <v>0</v>
      </c>
      <c r="D52" s="68">
        <f>Budget!G52</f>
        <v>0</v>
      </c>
      <c r="E52" s="55">
        <f>Budget!C52</f>
        <v>0</v>
      </c>
      <c r="F52" s="68"/>
      <c r="G52" s="28"/>
      <c r="H52" s="35"/>
      <c r="I52" s="29"/>
      <c r="J52" s="147"/>
      <c r="K52" s="148"/>
      <c r="L52" s="148"/>
      <c r="M52" s="177"/>
      <c r="N52" s="169"/>
      <c r="O52" s="153"/>
    </row>
    <row r="53" spans="2:15" x14ac:dyDescent="0.25">
      <c r="B53" s="77"/>
      <c r="C53" s="81">
        <f>Budget!B53</f>
        <v>0</v>
      </c>
      <c r="D53" s="68">
        <f>Budget!G53</f>
        <v>0</v>
      </c>
      <c r="E53" s="55">
        <f>Budget!C53</f>
        <v>0</v>
      </c>
      <c r="F53" s="75"/>
      <c r="G53" s="29"/>
      <c r="H53" s="35"/>
      <c r="I53" s="29"/>
      <c r="J53" s="147"/>
      <c r="K53" s="148"/>
      <c r="L53" s="148"/>
      <c r="M53" s="177"/>
      <c r="N53" s="169"/>
      <c r="O53" s="153"/>
    </row>
    <row r="54" spans="2:15" x14ac:dyDescent="0.25">
      <c r="B54" s="77"/>
      <c r="C54" s="81">
        <f>Budget!B54</f>
        <v>0</v>
      </c>
      <c r="D54" s="68">
        <f>Budget!G54</f>
        <v>0</v>
      </c>
      <c r="E54" s="55">
        <f>Budget!C54</f>
        <v>0</v>
      </c>
      <c r="F54" s="75"/>
      <c r="G54" s="29"/>
      <c r="H54" s="35"/>
      <c r="I54" s="29"/>
      <c r="J54" s="147"/>
      <c r="K54" s="148"/>
      <c r="L54" s="148"/>
      <c r="M54" s="177"/>
      <c r="N54" s="169"/>
      <c r="O54" s="153"/>
    </row>
    <row r="55" spans="2:15" ht="15.75" thickBot="1" x14ac:dyDescent="0.3">
      <c r="B55" s="74"/>
      <c r="C55" s="81">
        <f>Budget!B55</f>
        <v>0</v>
      </c>
      <c r="D55" s="68">
        <f>Budget!G55</f>
        <v>0</v>
      </c>
      <c r="E55" s="55">
        <f>Budget!C55</f>
        <v>0</v>
      </c>
      <c r="F55" s="80"/>
      <c r="G55" s="36"/>
      <c r="H55" s="37"/>
      <c r="I55" s="36"/>
      <c r="J55" s="170"/>
      <c r="K55" s="171"/>
      <c r="L55" s="171"/>
      <c r="M55" s="178"/>
      <c r="N55" s="174"/>
      <c r="O55" s="153"/>
    </row>
    <row r="56" spans="2:15" ht="15.75" thickBot="1" x14ac:dyDescent="0.3">
      <c r="B56" s="113" t="s">
        <v>7</v>
      </c>
      <c r="C56" s="113"/>
      <c r="D56" s="114">
        <f>SUM(D50:D55)</f>
        <v>0</v>
      </c>
      <c r="E56" s="123"/>
      <c r="F56" s="114">
        <f>SUM(F50:F55)</f>
        <v>0</v>
      </c>
      <c r="G56" s="65">
        <f>SUM(G50:G55)</f>
        <v>0</v>
      </c>
      <c r="H56" s="33"/>
      <c r="I56" s="32">
        <f>SUM(I50:I55)</f>
        <v>0</v>
      </c>
      <c r="J56" s="154"/>
      <c r="K56" s="154"/>
      <c r="L56" s="155"/>
      <c r="M56" s="156"/>
      <c r="N56" s="176">
        <f>SUM(N50:N55)</f>
        <v>0</v>
      </c>
      <c r="O56" s="158"/>
    </row>
    <row r="57" spans="2:15" x14ac:dyDescent="0.25">
      <c r="B57" s="194" t="s">
        <v>105</v>
      </c>
      <c r="C57" s="55">
        <f>Budget!B58</f>
        <v>0</v>
      </c>
      <c r="D57" s="68">
        <f>Budget!G58</f>
        <v>0</v>
      </c>
      <c r="E57" s="55">
        <f>Budget!C58</f>
        <v>0</v>
      </c>
      <c r="F57" s="68"/>
      <c r="G57" s="69"/>
      <c r="H57" s="70"/>
      <c r="I57" s="69"/>
      <c r="J57" s="159"/>
      <c r="K57" s="160"/>
      <c r="L57" s="161"/>
      <c r="M57" s="162"/>
      <c r="N57" s="163"/>
      <c r="O57" s="146"/>
    </row>
    <row r="58" spans="2:15" x14ac:dyDescent="0.25">
      <c r="B58" s="316" t="s">
        <v>110</v>
      </c>
      <c r="C58" s="55">
        <f>Budget!B59</f>
        <v>0</v>
      </c>
      <c r="D58" s="68">
        <f>Budget!G59</f>
        <v>0</v>
      </c>
      <c r="E58" s="55">
        <f>Budget!C59</f>
        <v>0</v>
      </c>
      <c r="F58" s="75"/>
      <c r="G58" s="28"/>
      <c r="H58" s="35"/>
      <c r="I58" s="29"/>
      <c r="J58" s="147"/>
      <c r="K58" s="148"/>
      <c r="L58" s="148"/>
      <c r="M58" s="177"/>
      <c r="N58" s="169"/>
      <c r="O58" s="153"/>
    </row>
    <row r="59" spans="2:15" x14ac:dyDescent="0.25">
      <c r="B59" s="317"/>
      <c r="C59" s="55">
        <f>Budget!B60</f>
        <v>0</v>
      </c>
      <c r="D59" s="68">
        <f>Budget!G60</f>
        <v>0</v>
      </c>
      <c r="E59" s="55">
        <f>Budget!C60</f>
        <v>0</v>
      </c>
      <c r="F59" s="75"/>
      <c r="G59" s="28"/>
      <c r="H59" s="35"/>
      <c r="I59" s="29"/>
      <c r="J59" s="147"/>
      <c r="K59" s="148"/>
      <c r="L59" s="148"/>
      <c r="M59" s="177"/>
      <c r="N59" s="169"/>
      <c r="O59" s="153"/>
    </row>
    <row r="60" spans="2:15" x14ac:dyDescent="0.25">
      <c r="B60" s="83"/>
      <c r="C60" s="55">
        <f>Budget!B61</f>
        <v>0</v>
      </c>
      <c r="D60" s="68">
        <f>Budget!G61</f>
        <v>0</v>
      </c>
      <c r="E60" s="55">
        <f>Budget!C61</f>
        <v>0</v>
      </c>
      <c r="F60" s="75"/>
      <c r="G60" s="29"/>
      <c r="H60" s="35"/>
      <c r="I60" s="29"/>
      <c r="J60" s="147"/>
      <c r="K60" s="148"/>
      <c r="L60" s="148"/>
      <c r="M60" s="177"/>
      <c r="N60" s="169"/>
      <c r="O60" s="153"/>
    </row>
    <row r="61" spans="2:15" x14ac:dyDescent="0.25">
      <c r="B61" s="83"/>
      <c r="C61" s="55">
        <f>Budget!B62</f>
        <v>0</v>
      </c>
      <c r="D61" s="68">
        <f>Budget!G62</f>
        <v>0</v>
      </c>
      <c r="E61" s="55">
        <f>Budget!C62</f>
        <v>0</v>
      </c>
      <c r="F61" s="75"/>
      <c r="G61" s="29"/>
      <c r="H61" s="35"/>
      <c r="I61" s="29"/>
      <c r="J61" s="147"/>
      <c r="K61" s="148"/>
      <c r="L61" s="148"/>
      <c r="M61" s="177"/>
      <c r="N61" s="169"/>
      <c r="O61" s="153"/>
    </row>
    <row r="62" spans="2:15" ht="15.75" thickBot="1" x14ac:dyDescent="0.3">
      <c r="B62" s="84"/>
      <c r="C62" s="55">
        <f>Budget!B63</f>
        <v>0</v>
      </c>
      <c r="D62" s="68">
        <f>Budget!G63</f>
        <v>0</v>
      </c>
      <c r="E62" s="55">
        <f>Budget!C63</f>
        <v>0</v>
      </c>
      <c r="F62" s="80"/>
      <c r="G62" s="36"/>
      <c r="H62" s="37"/>
      <c r="I62" s="36"/>
      <c r="J62" s="170"/>
      <c r="K62" s="171"/>
      <c r="L62" s="171"/>
      <c r="M62" s="178"/>
      <c r="N62" s="174"/>
      <c r="O62" s="153"/>
    </row>
    <row r="63" spans="2:15" ht="15.75" thickBot="1" x14ac:dyDescent="0.3">
      <c r="B63" s="113" t="s">
        <v>7</v>
      </c>
      <c r="C63" s="113"/>
      <c r="D63" s="114">
        <f>SUM(D57:D62)</f>
        <v>0</v>
      </c>
      <c r="E63" s="123"/>
      <c r="F63" s="114">
        <f>SUM(F57:F62)</f>
        <v>0</v>
      </c>
      <c r="G63" s="65">
        <f>SUM(G57:G62)</f>
        <v>0</v>
      </c>
      <c r="H63" s="33"/>
      <c r="I63" s="32">
        <f>SUM(I57:I62)</f>
        <v>0</v>
      </c>
      <c r="J63" s="154"/>
      <c r="K63" s="154"/>
      <c r="L63" s="155"/>
      <c r="M63" s="156"/>
      <c r="N63" s="176">
        <f>SUM(N57:N62)</f>
        <v>0</v>
      </c>
      <c r="O63" s="153"/>
    </row>
    <row r="64" spans="2:15" ht="30" x14ac:dyDescent="0.25">
      <c r="B64" s="195" t="s">
        <v>55</v>
      </c>
      <c r="C64" s="55">
        <f>Budget!B66</f>
        <v>0</v>
      </c>
      <c r="D64" s="85">
        <f>Budget!G66</f>
        <v>0</v>
      </c>
      <c r="E64" s="55">
        <f>Budget!C66</f>
        <v>0</v>
      </c>
      <c r="F64" s="85"/>
      <c r="G64" s="71"/>
      <c r="H64" s="72"/>
      <c r="I64" s="71"/>
      <c r="J64" s="179"/>
      <c r="K64" s="180"/>
      <c r="L64" s="180"/>
      <c r="M64" s="180"/>
      <c r="N64" s="161"/>
      <c r="O64" s="181"/>
    </row>
    <row r="65" spans="2:15" x14ac:dyDescent="0.25">
      <c r="B65" s="84"/>
      <c r="C65" s="54">
        <f>Budget!B67</f>
        <v>0</v>
      </c>
      <c r="D65" s="86">
        <f>Budget!G67</f>
        <v>0</v>
      </c>
      <c r="E65" s="54">
        <f>Budget!C67</f>
        <v>0</v>
      </c>
      <c r="F65" s="86"/>
      <c r="G65" s="38"/>
      <c r="H65" s="39"/>
      <c r="I65" s="38"/>
      <c r="J65" s="182"/>
      <c r="K65" s="183"/>
      <c r="L65" s="183"/>
      <c r="M65" s="183"/>
      <c r="N65" s="184"/>
      <c r="O65" s="185"/>
    </row>
    <row r="66" spans="2:15" x14ac:dyDescent="0.25">
      <c r="B66" s="84"/>
      <c r="C66" s="54">
        <f>Budget!B68</f>
        <v>0</v>
      </c>
      <c r="D66" s="86">
        <f>Budget!G68</f>
        <v>0</v>
      </c>
      <c r="E66" s="54">
        <f>Budget!C68</f>
        <v>0</v>
      </c>
      <c r="F66" s="86"/>
      <c r="G66" s="38"/>
      <c r="H66" s="39"/>
      <c r="I66" s="38"/>
      <c r="J66" s="182"/>
      <c r="K66" s="183"/>
      <c r="L66" s="183"/>
      <c r="M66" s="183"/>
      <c r="N66" s="184"/>
      <c r="O66" s="185"/>
    </row>
    <row r="67" spans="2:15" x14ac:dyDescent="0.25">
      <c r="B67" s="84"/>
      <c r="C67" s="54">
        <f>Budget!B69</f>
        <v>0</v>
      </c>
      <c r="D67" s="86">
        <f>Budget!G69</f>
        <v>0</v>
      </c>
      <c r="E67" s="54">
        <f>Budget!C69</f>
        <v>0</v>
      </c>
      <c r="F67" s="86"/>
      <c r="G67" s="38"/>
      <c r="H67" s="39"/>
      <c r="I67" s="38"/>
      <c r="J67" s="182"/>
      <c r="K67" s="183"/>
      <c r="L67" s="183"/>
      <c r="M67" s="183"/>
      <c r="N67" s="184"/>
      <c r="O67" s="185"/>
    </row>
    <row r="68" spans="2:15" x14ac:dyDescent="0.25">
      <c r="B68" s="83"/>
      <c r="C68" s="54">
        <f>Budget!B70</f>
        <v>0</v>
      </c>
      <c r="D68" s="86">
        <f>Budget!G70</f>
        <v>0</v>
      </c>
      <c r="E68" s="54">
        <f>Budget!C70</f>
        <v>0</v>
      </c>
      <c r="F68" s="86"/>
      <c r="G68" s="40"/>
      <c r="H68" s="39"/>
      <c r="I68" s="40"/>
      <c r="J68" s="182"/>
      <c r="K68" s="183"/>
      <c r="L68" s="183"/>
      <c r="M68" s="183"/>
      <c r="N68" s="184"/>
      <c r="O68" s="185"/>
    </row>
    <row r="69" spans="2:15" ht="15.75" thickBot="1" x14ac:dyDescent="0.3">
      <c r="B69" s="83"/>
      <c r="C69" s="78">
        <f>Budget!B71</f>
        <v>0</v>
      </c>
      <c r="D69" s="87">
        <f>Budget!G71</f>
        <v>0</v>
      </c>
      <c r="E69" s="78">
        <f>Budget!C71</f>
        <v>0</v>
      </c>
      <c r="F69" s="87"/>
      <c r="G69" s="40"/>
      <c r="H69" s="39"/>
      <c r="I69" s="40"/>
      <c r="J69" s="182"/>
      <c r="K69" s="183"/>
      <c r="L69" s="183"/>
      <c r="M69" s="183"/>
      <c r="N69" s="184"/>
      <c r="O69" s="185"/>
    </row>
    <row r="70" spans="2:15" ht="15.75" thickBot="1" x14ac:dyDescent="0.3">
      <c r="B70" s="113" t="s">
        <v>7</v>
      </c>
      <c r="C70" s="113"/>
      <c r="D70" s="114">
        <f>SUM(D64:D69)</f>
        <v>0</v>
      </c>
      <c r="E70" s="123"/>
      <c r="F70" s="124">
        <f>SUM(F64:F69)</f>
        <v>0</v>
      </c>
      <c r="G70" s="65">
        <f>SUM(G64:G69)</f>
        <v>0</v>
      </c>
      <c r="H70" s="33"/>
      <c r="I70" s="32">
        <f>SUM(I64:I69)</f>
        <v>0</v>
      </c>
      <c r="J70" s="154"/>
      <c r="K70" s="154"/>
      <c r="L70" s="155"/>
      <c r="M70" s="156"/>
      <c r="N70" s="176">
        <f>SUM(N64:N69)</f>
        <v>0</v>
      </c>
      <c r="O70" s="158"/>
    </row>
    <row r="71" spans="2:15" x14ac:dyDescent="0.25">
      <c r="B71" s="194" t="s">
        <v>56</v>
      </c>
      <c r="C71" s="55">
        <f>Budget!B74</f>
        <v>0</v>
      </c>
      <c r="D71" s="68">
        <f>Budget!G74</f>
        <v>0</v>
      </c>
      <c r="E71" s="55">
        <f>Budget!C74</f>
        <v>0</v>
      </c>
      <c r="F71" s="68"/>
      <c r="G71" s="69"/>
      <c r="H71" s="70"/>
      <c r="I71" s="69"/>
      <c r="J71" s="159"/>
      <c r="K71" s="160"/>
      <c r="L71" s="161"/>
      <c r="M71" s="162"/>
      <c r="N71" s="163"/>
      <c r="O71" s="146"/>
    </row>
    <row r="72" spans="2:15" x14ac:dyDescent="0.25">
      <c r="B72" s="84"/>
      <c r="C72" s="54">
        <f>Budget!B75</f>
        <v>0</v>
      </c>
      <c r="D72" s="75">
        <f>Budget!G75</f>
        <v>0</v>
      </c>
      <c r="E72" s="54">
        <f>Budget!C75</f>
        <v>0</v>
      </c>
      <c r="F72" s="75"/>
      <c r="G72" s="28"/>
      <c r="H72" s="35"/>
      <c r="I72" s="29"/>
      <c r="J72" s="147"/>
      <c r="K72" s="148"/>
      <c r="L72" s="148"/>
      <c r="M72" s="177"/>
      <c r="N72" s="169"/>
      <c r="O72" s="153"/>
    </row>
    <row r="73" spans="2:15" x14ac:dyDescent="0.25">
      <c r="B73" s="84"/>
      <c r="C73" s="54">
        <f>Budget!B76</f>
        <v>0</v>
      </c>
      <c r="D73" s="75">
        <f>Budget!G76</f>
        <v>0</v>
      </c>
      <c r="E73" s="54">
        <f>Budget!C76</f>
        <v>0</v>
      </c>
      <c r="F73" s="75"/>
      <c r="G73" s="28"/>
      <c r="H73" s="35"/>
      <c r="I73" s="29"/>
      <c r="J73" s="147"/>
      <c r="K73" s="148"/>
      <c r="L73" s="148"/>
      <c r="M73" s="177"/>
      <c r="N73" s="169"/>
      <c r="O73" s="153"/>
    </row>
    <row r="74" spans="2:15" x14ac:dyDescent="0.25">
      <c r="B74" s="83"/>
      <c r="C74" s="54">
        <f>Budget!B77</f>
        <v>0</v>
      </c>
      <c r="D74" s="75">
        <f>Budget!G77</f>
        <v>0</v>
      </c>
      <c r="E74" s="54">
        <f>Budget!C77</f>
        <v>0</v>
      </c>
      <c r="F74" s="75"/>
      <c r="G74" s="29"/>
      <c r="H74" s="35"/>
      <c r="I74" s="29"/>
      <c r="J74" s="147"/>
      <c r="K74" s="148"/>
      <c r="L74" s="148"/>
      <c r="M74" s="177"/>
      <c r="N74" s="169"/>
      <c r="O74" s="153"/>
    </row>
    <row r="75" spans="2:15" x14ac:dyDescent="0.25">
      <c r="B75" s="83"/>
      <c r="C75" s="54">
        <f>Budget!B78</f>
        <v>0</v>
      </c>
      <c r="D75" s="75">
        <f>Budget!G78</f>
        <v>0</v>
      </c>
      <c r="E75" s="54">
        <f>Budget!C78</f>
        <v>0</v>
      </c>
      <c r="F75" s="75"/>
      <c r="G75" s="29"/>
      <c r="H75" s="35"/>
      <c r="I75" s="29"/>
      <c r="J75" s="147"/>
      <c r="K75" s="148"/>
      <c r="L75" s="148"/>
      <c r="M75" s="177"/>
      <c r="N75" s="169"/>
      <c r="O75" s="153"/>
    </row>
    <row r="76" spans="2:15" ht="15.75" thickBot="1" x14ac:dyDescent="0.3">
      <c r="B76" s="84"/>
      <c r="C76" s="78">
        <f>Budget!B79</f>
        <v>0</v>
      </c>
      <c r="D76" s="80">
        <f>Budget!G79</f>
        <v>0</v>
      </c>
      <c r="E76" s="78">
        <f>Budget!C79</f>
        <v>0</v>
      </c>
      <c r="F76" s="80"/>
      <c r="G76" s="36"/>
      <c r="H76" s="37"/>
      <c r="I76" s="36"/>
      <c r="J76" s="170"/>
      <c r="K76" s="171"/>
      <c r="L76" s="171"/>
      <c r="M76" s="178"/>
      <c r="N76" s="174"/>
      <c r="O76" s="153"/>
    </row>
    <row r="77" spans="2:15" ht="15.75" thickBot="1" x14ac:dyDescent="0.3">
      <c r="B77" s="113" t="s">
        <v>7</v>
      </c>
      <c r="C77" s="113"/>
      <c r="D77" s="114">
        <f>SUM(D71:D76)</f>
        <v>0</v>
      </c>
      <c r="E77" s="123"/>
      <c r="F77" s="114">
        <f>SUM(F71:F76)</f>
        <v>0</v>
      </c>
      <c r="G77" s="65">
        <f>SUM(G71:G76)</f>
        <v>0</v>
      </c>
      <c r="H77" s="33"/>
      <c r="I77" s="32">
        <f>SUM(I71:I76)</f>
        <v>0</v>
      </c>
      <c r="J77" s="154"/>
      <c r="K77" s="154"/>
      <c r="L77" s="155"/>
      <c r="M77" s="156"/>
      <c r="N77" s="176">
        <f>SUM(N71:N76)</f>
        <v>0</v>
      </c>
      <c r="O77" s="158"/>
    </row>
    <row r="78" spans="2:15" x14ac:dyDescent="0.25">
      <c r="B78" s="194" t="s">
        <v>104</v>
      </c>
      <c r="C78" s="55">
        <f>Budget!B82</f>
        <v>0</v>
      </c>
      <c r="D78" s="68">
        <f>Budget!G82</f>
        <v>0</v>
      </c>
      <c r="E78" s="55">
        <f>Budget!C82</f>
        <v>0</v>
      </c>
      <c r="F78" s="68"/>
      <c r="G78" s="69"/>
      <c r="H78" s="70"/>
      <c r="I78" s="69"/>
      <c r="J78" s="159"/>
      <c r="K78" s="160"/>
      <c r="L78" s="161"/>
      <c r="M78" s="162"/>
      <c r="N78" s="163"/>
      <c r="O78" s="146"/>
    </row>
    <row r="79" spans="2:15" x14ac:dyDescent="0.25">
      <c r="B79" s="83"/>
      <c r="C79" s="54">
        <f>Budget!B83</f>
        <v>0</v>
      </c>
      <c r="D79" s="75">
        <f>Budget!G83</f>
        <v>0</v>
      </c>
      <c r="E79" s="54">
        <f>Budget!C83</f>
        <v>0</v>
      </c>
      <c r="F79" s="75"/>
      <c r="G79" s="28"/>
      <c r="H79" s="35"/>
      <c r="I79" s="29"/>
      <c r="J79" s="147"/>
      <c r="K79" s="148"/>
      <c r="L79" s="149"/>
      <c r="M79" s="150"/>
      <c r="N79" s="169"/>
      <c r="O79" s="153"/>
    </row>
    <row r="80" spans="2:15" x14ac:dyDescent="0.25">
      <c r="B80" s="83"/>
      <c r="C80" s="54">
        <f>Budget!B84</f>
        <v>0</v>
      </c>
      <c r="D80" s="75">
        <f>Budget!G84</f>
        <v>0</v>
      </c>
      <c r="E80" s="54">
        <f>Budget!C84</f>
        <v>0</v>
      </c>
      <c r="F80" s="75"/>
      <c r="G80" s="28"/>
      <c r="H80" s="35"/>
      <c r="I80" s="29"/>
      <c r="J80" s="147"/>
      <c r="K80" s="148"/>
      <c r="L80" s="149"/>
      <c r="M80" s="150"/>
      <c r="N80" s="169"/>
      <c r="O80" s="153"/>
    </row>
    <row r="81" spans="2:15" x14ac:dyDescent="0.25">
      <c r="B81" s="83"/>
      <c r="C81" s="54">
        <f>Budget!B85</f>
        <v>0</v>
      </c>
      <c r="D81" s="75">
        <f>Budget!G85</f>
        <v>0</v>
      </c>
      <c r="E81" s="54">
        <f>Budget!C85</f>
        <v>0</v>
      </c>
      <c r="F81" s="75"/>
      <c r="G81" s="29"/>
      <c r="H81" s="35"/>
      <c r="I81" s="29"/>
      <c r="J81" s="147"/>
      <c r="K81" s="148"/>
      <c r="L81" s="149"/>
      <c r="M81" s="150"/>
      <c r="N81" s="169"/>
      <c r="O81" s="153"/>
    </row>
    <row r="82" spans="2:15" x14ac:dyDescent="0.25">
      <c r="B82" s="83"/>
      <c r="C82" s="54">
        <f>Budget!B86</f>
        <v>0</v>
      </c>
      <c r="D82" s="75">
        <f>Budget!G86</f>
        <v>0</v>
      </c>
      <c r="E82" s="54">
        <f>Budget!C86</f>
        <v>0</v>
      </c>
      <c r="F82" s="75"/>
      <c r="G82" s="29"/>
      <c r="H82" s="35"/>
      <c r="I82" s="29"/>
      <c r="J82" s="147"/>
      <c r="K82" s="148"/>
      <c r="L82" s="149"/>
      <c r="M82" s="150"/>
      <c r="N82" s="169"/>
      <c r="O82" s="153"/>
    </row>
    <row r="83" spans="2:15" ht="15.75" thickBot="1" x14ac:dyDescent="0.3">
      <c r="B83" s="83"/>
      <c r="C83" s="78">
        <f>Budget!B87</f>
        <v>0</v>
      </c>
      <c r="D83" s="80">
        <f>Budget!G87</f>
        <v>0</v>
      </c>
      <c r="E83" s="78">
        <f>Budget!C87</f>
        <v>0</v>
      </c>
      <c r="F83" s="80"/>
      <c r="G83" s="36"/>
      <c r="H83" s="37"/>
      <c r="I83" s="36"/>
      <c r="J83" s="170"/>
      <c r="K83" s="171"/>
      <c r="L83" s="172"/>
      <c r="M83" s="173"/>
      <c r="N83" s="174"/>
      <c r="O83" s="153"/>
    </row>
    <row r="84" spans="2:15" ht="15.75" thickBot="1" x14ac:dyDescent="0.3">
      <c r="B84" s="113" t="s">
        <v>7</v>
      </c>
      <c r="C84" s="113"/>
      <c r="D84" s="114">
        <f>SUM(D78:D83)</f>
        <v>0</v>
      </c>
      <c r="E84" s="123"/>
      <c r="F84" s="114">
        <f>SUM(F78:F83)</f>
        <v>0</v>
      </c>
      <c r="G84" s="65">
        <f>SUM(G78:G83)</f>
        <v>0</v>
      </c>
      <c r="H84" s="33"/>
      <c r="I84" s="32">
        <f>SUM(I78:I83)</f>
        <v>0</v>
      </c>
      <c r="J84" s="154"/>
      <c r="K84" s="154"/>
      <c r="L84" s="155"/>
      <c r="M84" s="156"/>
      <c r="N84" s="176">
        <f>SUM(N78:N83)</f>
        <v>0</v>
      </c>
      <c r="O84" s="186"/>
    </row>
    <row r="85" spans="2:15" x14ac:dyDescent="0.25">
      <c r="B85" s="194" t="s">
        <v>57</v>
      </c>
      <c r="C85" s="55">
        <f>Budget!B89</f>
        <v>0</v>
      </c>
      <c r="D85" s="68">
        <f>Budget!G90</f>
        <v>0</v>
      </c>
      <c r="E85" s="55">
        <f>Budget!C89</f>
        <v>0</v>
      </c>
      <c r="F85" s="68"/>
      <c r="G85" s="69"/>
      <c r="H85" s="70"/>
      <c r="I85" s="69"/>
      <c r="J85" s="159"/>
      <c r="K85" s="160"/>
      <c r="L85" s="161"/>
      <c r="M85" s="162"/>
      <c r="N85" s="163"/>
      <c r="O85" s="146"/>
    </row>
    <row r="86" spans="2:15" x14ac:dyDescent="0.25">
      <c r="B86" s="83"/>
      <c r="C86" s="54">
        <f>Budget!B90</f>
        <v>0</v>
      </c>
      <c r="D86" s="68">
        <f>Budget!G91</f>
        <v>0</v>
      </c>
      <c r="E86" s="54">
        <f>Budget!C90</f>
        <v>0</v>
      </c>
      <c r="F86" s="75"/>
      <c r="G86" s="28"/>
      <c r="H86" s="35"/>
      <c r="I86" s="29"/>
      <c r="J86" s="147"/>
      <c r="K86" s="148"/>
      <c r="L86" s="149"/>
      <c r="M86" s="150"/>
      <c r="N86" s="169"/>
      <c r="O86" s="153"/>
    </row>
    <row r="87" spans="2:15" x14ac:dyDescent="0.25">
      <c r="B87" s="83"/>
      <c r="C87" s="54">
        <f>Budget!B91</f>
        <v>0</v>
      </c>
      <c r="D87" s="68">
        <f>Budget!G92</f>
        <v>0</v>
      </c>
      <c r="E87" s="54">
        <f>Budget!C91</f>
        <v>0</v>
      </c>
      <c r="F87" s="75"/>
      <c r="G87" s="28"/>
      <c r="H87" s="35"/>
      <c r="I87" s="29"/>
      <c r="J87" s="147"/>
      <c r="K87" s="148"/>
      <c r="L87" s="149"/>
      <c r="M87" s="150"/>
      <c r="N87" s="169"/>
      <c r="O87" s="153"/>
    </row>
    <row r="88" spans="2:15" x14ac:dyDescent="0.25">
      <c r="B88" s="83"/>
      <c r="C88" s="54">
        <f>Budget!B92</f>
        <v>0</v>
      </c>
      <c r="D88" s="68">
        <f>Budget!G93</f>
        <v>0</v>
      </c>
      <c r="E88" s="54">
        <f>Budget!C92</f>
        <v>0</v>
      </c>
      <c r="F88" s="75"/>
      <c r="G88" s="29"/>
      <c r="H88" s="35"/>
      <c r="I88" s="29"/>
      <c r="J88" s="147"/>
      <c r="K88" s="148"/>
      <c r="L88" s="149"/>
      <c r="M88" s="150"/>
      <c r="N88" s="169"/>
      <c r="O88" s="153"/>
    </row>
    <row r="89" spans="2:15" x14ac:dyDescent="0.25">
      <c r="B89" s="83"/>
      <c r="C89" s="54">
        <f>Budget!B93</f>
        <v>0</v>
      </c>
      <c r="D89" s="68">
        <f>Budget!G94</f>
        <v>0</v>
      </c>
      <c r="E89" s="54">
        <f>Budget!C93</f>
        <v>0</v>
      </c>
      <c r="F89" s="75"/>
      <c r="G89" s="29"/>
      <c r="H89" s="35"/>
      <c r="I89" s="29"/>
      <c r="J89" s="147"/>
      <c r="K89" s="148"/>
      <c r="L89" s="149"/>
      <c r="M89" s="150"/>
      <c r="N89" s="169"/>
      <c r="O89" s="153"/>
    </row>
    <row r="90" spans="2:15" ht="15.75" thickBot="1" x14ac:dyDescent="0.3">
      <c r="B90" s="83"/>
      <c r="C90" s="78">
        <f>Budget!B94</f>
        <v>0</v>
      </c>
      <c r="D90" s="68">
        <f>Budget!G95</f>
        <v>0</v>
      </c>
      <c r="E90" s="78">
        <f>Budget!C94</f>
        <v>0</v>
      </c>
      <c r="F90" s="80"/>
      <c r="G90" s="36"/>
      <c r="H90" s="37"/>
      <c r="I90" s="36"/>
      <c r="J90" s="170"/>
      <c r="K90" s="171"/>
      <c r="L90" s="172"/>
      <c r="M90" s="173"/>
      <c r="N90" s="174"/>
      <c r="O90" s="153"/>
    </row>
    <row r="91" spans="2:15" ht="15.75" thickBot="1" x14ac:dyDescent="0.3">
      <c r="B91" s="113" t="s">
        <v>7</v>
      </c>
      <c r="C91" s="113"/>
      <c r="D91" s="114">
        <f>SUM(D85:D90)</f>
        <v>0</v>
      </c>
      <c r="E91" s="123"/>
      <c r="F91" s="114">
        <f>SUM(F85:F90)</f>
        <v>0</v>
      </c>
      <c r="G91" s="65">
        <f>SUM(G85:G90)</f>
        <v>0</v>
      </c>
      <c r="H91" s="33"/>
      <c r="I91" s="32">
        <f>SUM(I85:I90)</f>
        <v>0</v>
      </c>
      <c r="J91" s="154"/>
      <c r="K91" s="154"/>
      <c r="L91" s="155"/>
      <c r="M91" s="156"/>
      <c r="N91" s="176">
        <f>SUM(N85:N90)</f>
        <v>0</v>
      </c>
      <c r="O91" s="186"/>
    </row>
    <row r="92" spans="2:15" ht="15.75" thickBot="1" x14ac:dyDescent="0.3">
      <c r="B92" s="194" t="s">
        <v>58</v>
      </c>
      <c r="C92" s="55">
        <f>Budget!B98</f>
        <v>0</v>
      </c>
      <c r="D92" s="68">
        <f>Budget!G98</f>
        <v>0</v>
      </c>
      <c r="E92" s="55">
        <f>Budget!C98</f>
        <v>0</v>
      </c>
      <c r="F92" s="68"/>
      <c r="G92" s="69"/>
      <c r="H92" s="70"/>
      <c r="I92" s="69"/>
      <c r="J92" s="159"/>
      <c r="K92" s="160"/>
      <c r="L92" s="161"/>
      <c r="M92" s="162"/>
      <c r="N92" s="163"/>
      <c r="O92" s="153"/>
    </row>
    <row r="93" spans="2:15" ht="15.75" thickBot="1" x14ac:dyDescent="0.3">
      <c r="B93" s="113" t="s">
        <v>7</v>
      </c>
      <c r="C93" s="113"/>
      <c r="D93" s="114">
        <f>SUM(D92:D92)</f>
        <v>0</v>
      </c>
      <c r="E93" s="123"/>
      <c r="F93" s="114">
        <f>SUM(F92:F92)</f>
        <v>0</v>
      </c>
      <c r="G93" s="65">
        <f>SUM(G92:G92)</f>
        <v>0</v>
      </c>
      <c r="H93" s="33"/>
      <c r="I93" s="32">
        <f>SUM(I92:I92)</f>
        <v>0</v>
      </c>
      <c r="J93" s="154"/>
      <c r="K93" s="154"/>
      <c r="L93" s="175"/>
      <c r="M93" s="156"/>
      <c r="N93" s="176">
        <f>SUM(N92:N92)</f>
        <v>0</v>
      </c>
      <c r="O93" s="158"/>
    </row>
    <row r="94" spans="2:15" ht="15.75" thickBot="1" x14ac:dyDescent="0.3">
      <c r="B94" s="194" t="s">
        <v>59</v>
      </c>
      <c r="C94" s="55">
        <f>Budget!B101</f>
        <v>0</v>
      </c>
      <c r="D94" s="68">
        <f>Budget!G101</f>
        <v>0</v>
      </c>
      <c r="E94" s="55">
        <f>Budget!C101</f>
        <v>0</v>
      </c>
      <c r="F94" s="68"/>
      <c r="G94" s="69"/>
      <c r="H94" s="70"/>
      <c r="I94" s="69"/>
      <c r="J94" s="159"/>
      <c r="K94" s="160"/>
      <c r="L94" s="161"/>
      <c r="M94" s="162"/>
      <c r="N94" s="163"/>
      <c r="O94" s="146"/>
    </row>
    <row r="95" spans="2:15" ht="15.75" thickBot="1" x14ac:dyDescent="0.3">
      <c r="B95" s="113" t="s">
        <v>7</v>
      </c>
      <c r="C95" s="113"/>
      <c r="D95" s="114">
        <f>SUM(D94:D94)</f>
        <v>0</v>
      </c>
      <c r="E95" s="123"/>
      <c r="F95" s="114">
        <f>SUM(F94:F94)</f>
        <v>0</v>
      </c>
      <c r="G95" s="65">
        <f>SUM(G94:G94)</f>
        <v>0</v>
      </c>
      <c r="H95" s="33"/>
      <c r="I95" s="32">
        <f>SUM(I94:I94)</f>
        <v>0</v>
      </c>
      <c r="J95" s="154"/>
      <c r="K95" s="154"/>
      <c r="L95" s="155"/>
      <c r="M95" s="156"/>
      <c r="N95" s="176">
        <f>SUM(N94:N94)</f>
        <v>0</v>
      </c>
      <c r="O95" s="186"/>
    </row>
    <row r="96" spans="2:15" ht="15.75" thickBot="1" x14ac:dyDescent="0.3">
      <c r="B96" s="88"/>
      <c r="C96" s="88"/>
      <c r="D96" s="88"/>
      <c r="E96" s="88"/>
      <c r="F96" s="89"/>
      <c r="N96" s="187"/>
      <c r="O96" s="188"/>
    </row>
    <row r="97" spans="2:15" ht="15.75" thickBot="1" x14ac:dyDescent="0.3">
      <c r="B97" s="88"/>
      <c r="C97" s="113" t="s">
        <v>98</v>
      </c>
      <c r="D97" s="90">
        <f>SUM(D26+D33+D93+D42+D49+D56+D63+D70+D77+D95+D84+D91)</f>
        <v>0</v>
      </c>
      <c r="E97" s="91"/>
      <c r="F97" s="92">
        <f>SUM(F26+F33+F93+F42+F49+F56+F63+F70+F77+F95)</f>
        <v>0</v>
      </c>
      <c r="G97" s="41">
        <f>SUM(G26+G33+G93+G42+G49+G56+G63+G70+G77+G95)</f>
        <v>0</v>
      </c>
      <c r="H97" s="41"/>
      <c r="I97" s="41">
        <f>SUM(I26+I33+I93+I42+I49+I56+I63+I77+I95)</f>
        <v>0</v>
      </c>
      <c r="J97" s="189"/>
      <c r="K97" s="189"/>
      <c r="L97" s="189"/>
      <c r="M97" s="189"/>
      <c r="N97" s="190">
        <f>SUM(N26+N33+N93+N42+N49+N56+N63+N77+N95)</f>
        <v>0</v>
      </c>
      <c r="O97" s="187"/>
    </row>
  </sheetData>
  <sheetProtection algorithmName="SHA-512" hashValue="qv2nrFL4062GnhE+nT73GuW2BJWx9JS+H/odN8Md6NslNSihwUftNH/1YsOODGVXlnB/bYo+f5VZtB8POP2CIw==" saltValue="ERKLqpeKbbm3Z6P2Q24Czw==" spinCount="100000" sheet="1" objects="1" scenarios="1"/>
  <protectedRanges>
    <protectedRange sqref="G16:M95" name="Range1"/>
  </protectedRanges>
  <mergeCells count="3">
    <mergeCell ref="B58:B59"/>
    <mergeCell ref="B51:B52"/>
    <mergeCell ref="B44:B45"/>
  </mergeCells>
  <pageMargins left="0.7" right="0.7" top="0.75" bottom="0.75" header="0.3" footer="0.3"/>
  <pageSetup paperSize="9" orientation="portrait" horizontalDpi="300" verticalDpi="300" r:id="rId1"/>
  <ignoredErrors>
    <ignoredError sqref="G26"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2"/>
  <sheetViews>
    <sheetView workbookViewId="0">
      <selection activeCell="A2" sqref="A2"/>
    </sheetView>
  </sheetViews>
  <sheetFormatPr defaultRowHeight="15" x14ac:dyDescent="0.25"/>
  <cols>
    <col min="1" max="1" width="25.140625" bestFit="1" customWidth="1"/>
    <col min="2" max="2" width="33.5703125" bestFit="1" customWidth="1"/>
    <col min="3" max="3" width="15.7109375" bestFit="1" customWidth="1"/>
    <col min="5" max="5" width="10.7109375" bestFit="1" customWidth="1"/>
    <col min="6" max="6" width="12.5703125" bestFit="1" customWidth="1"/>
    <col min="7" max="7" width="13.28515625" bestFit="1" customWidth="1"/>
    <col min="8" max="8" width="37.140625" customWidth="1"/>
  </cols>
  <sheetData>
    <row r="1" spans="1:8" x14ac:dyDescent="0.25">
      <c r="A1" s="2" t="s">
        <v>60</v>
      </c>
      <c r="B1" s="6"/>
      <c r="C1" s="6"/>
      <c r="D1" s="6"/>
      <c r="E1" s="23"/>
      <c r="F1" s="6"/>
      <c r="G1" s="6"/>
      <c r="H1" s="6"/>
    </row>
    <row r="2" spans="1:8" ht="15.75" thickBot="1" x14ac:dyDescent="0.3">
      <c r="A2" s="2" t="s">
        <v>87</v>
      </c>
      <c r="B2" s="6"/>
      <c r="C2" s="6"/>
      <c r="D2" s="6"/>
      <c r="E2" s="23"/>
      <c r="F2" s="6"/>
      <c r="G2" s="6"/>
      <c r="H2" s="6"/>
    </row>
    <row r="3" spans="1:8" ht="15.75" thickBot="1" x14ac:dyDescent="0.3">
      <c r="A3" s="196" t="s">
        <v>61</v>
      </c>
      <c r="B3" s="196" t="s">
        <v>62</v>
      </c>
      <c r="C3" s="197" t="s">
        <v>63</v>
      </c>
      <c r="D3" s="196" t="s">
        <v>64</v>
      </c>
      <c r="E3" s="198" t="s">
        <v>65</v>
      </c>
      <c r="F3" s="198" t="s">
        <v>66</v>
      </c>
      <c r="G3" s="199" t="s">
        <v>67</v>
      </c>
      <c r="H3" s="196" t="s">
        <v>68</v>
      </c>
    </row>
    <row r="4" spans="1:8" x14ac:dyDescent="0.25">
      <c r="A4" s="42">
        <f>Budget!A108</f>
        <v>0</v>
      </c>
      <c r="B4" s="42">
        <f>Budget!B108</f>
        <v>0</v>
      </c>
      <c r="C4" s="43">
        <f>Budget!C108</f>
        <v>0</v>
      </c>
      <c r="D4" s="42">
        <f>Budget!D108</f>
        <v>0</v>
      </c>
      <c r="E4" s="62">
        <f>Budget!F108</f>
        <v>0</v>
      </c>
      <c r="F4" s="62">
        <f>Budget!G108</f>
        <v>0</v>
      </c>
      <c r="G4" s="211">
        <f>Budget!H108</f>
        <v>0</v>
      </c>
      <c r="H4" s="42">
        <f>Budget!I108</f>
        <v>0</v>
      </c>
    </row>
    <row r="5" spans="1:8" x14ac:dyDescent="0.25">
      <c r="A5" s="42">
        <f>Budget!A109</f>
        <v>0</v>
      </c>
      <c r="B5" s="42">
        <f>Budget!B109</f>
        <v>0</v>
      </c>
      <c r="C5" s="43">
        <f>Budget!C109</f>
        <v>0</v>
      </c>
      <c r="D5" s="42">
        <f>Budget!D109</f>
        <v>0</v>
      </c>
      <c r="E5" s="62">
        <f>Budget!F109</f>
        <v>0</v>
      </c>
      <c r="F5" s="62">
        <f>Budget!G109</f>
        <v>0</v>
      </c>
      <c r="G5" s="211">
        <f>Budget!H109</f>
        <v>0</v>
      </c>
      <c r="H5" s="42">
        <f>Budget!H10</f>
        <v>0</v>
      </c>
    </row>
    <row r="6" spans="1:8" x14ac:dyDescent="0.25">
      <c r="A6" s="42">
        <f>Budget!A110</f>
        <v>0</v>
      </c>
      <c r="B6" s="42">
        <f>Budget!B110</f>
        <v>0</v>
      </c>
      <c r="C6" s="43">
        <f>Budget!C110</f>
        <v>0</v>
      </c>
      <c r="D6" s="42">
        <f>Budget!D110</f>
        <v>0</v>
      </c>
      <c r="E6" s="62">
        <f>Budget!F110</f>
        <v>0</v>
      </c>
      <c r="F6" s="62">
        <f>Budget!G110</f>
        <v>0</v>
      </c>
      <c r="G6" s="211">
        <f>Budget!H110</f>
        <v>0</v>
      </c>
      <c r="H6" s="42">
        <f>Budget!H11</f>
        <v>0</v>
      </c>
    </row>
    <row r="7" spans="1:8" x14ac:dyDescent="0.25">
      <c r="A7" s="42">
        <f>Budget!A111</f>
        <v>0</v>
      </c>
      <c r="B7" s="42">
        <f>Budget!B111</f>
        <v>0</v>
      </c>
      <c r="C7" s="43">
        <f>Budget!C111</f>
        <v>0</v>
      </c>
      <c r="D7" s="42">
        <f>Budget!D111</f>
        <v>0</v>
      </c>
      <c r="E7" s="62">
        <f>Budget!F111</f>
        <v>0</v>
      </c>
      <c r="F7" s="62">
        <f>Budget!G111</f>
        <v>0</v>
      </c>
      <c r="G7" s="211">
        <f>Budget!H111</f>
        <v>0</v>
      </c>
      <c r="H7" s="42">
        <f>Budget!H12</f>
        <v>0</v>
      </c>
    </row>
    <row r="8" spans="1:8" x14ac:dyDescent="0.25">
      <c r="A8" s="42">
        <f>Budget!A112</f>
        <v>0</v>
      </c>
      <c r="B8" s="42">
        <f>Budget!B112</f>
        <v>0</v>
      </c>
      <c r="C8" s="43">
        <f>Budget!C112</f>
        <v>0</v>
      </c>
      <c r="D8" s="42">
        <f>Budget!D112</f>
        <v>0</v>
      </c>
      <c r="E8" s="62">
        <f>Budget!F112</f>
        <v>0</v>
      </c>
      <c r="F8" s="62">
        <f>Budget!G112</f>
        <v>0</v>
      </c>
      <c r="G8" s="211">
        <f>Budget!H112</f>
        <v>0</v>
      </c>
      <c r="H8" s="42">
        <f>Budget!H13</f>
        <v>0</v>
      </c>
    </row>
    <row r="9" spans="1:8" x14ac:dyDescent="0.25">
      <c r="A9" s="42">
        <f>Budget!A113</f>
        <v>0</v>
      </c>
      <c r="B9" s="42">
        <f>Budget!B113</f>
        <v>0</v>
      </c>
      <c r="C9" s="43">
        <f>Budget!C113</f>
        <v>0</v>
      </c>
      <c r="D9" s="42">
        <f>Budget!D113</f>
        <v>0</v>
      </c>
      <c r="E9" s="62">
        <f>Budget!F113</f>
        <v>0</v>
      </c>
      <c r="F9" s="62">
        <f>Budget!G113</f>
        <v>0</v>
      </c>
      <c r="G9" s="211">
        <f>Budget!H113</f>
        <v>0</v>
      </c>
      <c r="H9" s="42">
        <f>Budget!H14</f>
        <v>0</v>
      </c>
    </row>
    <row r="10" spans="1:8" x14ac:dyDescent="0.25">
      <c r="A10" s="42">
        <f>Budget!A114</f>
        <v>0</v>
      </c>
      <c r="B10" s="42">
        <f>Budget!B114</f>
        <v>0</v>
      </c>
      <c r="C10" s="43">
        <f>Budget!C114</f>
        <v>0</v>
      </c>
      <c r="D10" s="42">
        <f>Budget!D114</f>
        <v>0</v>
      </c>
      <c r="E10" s="62">
        <f>Budget!F114</f>
        <v>0</v>
      </c>
      <c r="F10" s="62">
        <f>Budget!G114</f>
        <v>0</v>
      </c>
      <c r="G10" s="211">
        <f>Budget!H114</f>
        <v>0</v>
      </c>
      <c r="H10" s="42">
        <f>Budget!H15</f>
        <v>0</v>
      </c>
    </row>
    <row r="11" spans="1:8" x14ac:dyDescent="0.25">
      <c r="A11" s="42">
        <f>Budget!A115</f>
        <v>0</v>
      </c>
      <c r="B11" s="42">
        <f>Budget!B115</f>
        <v>0</v>
      </c>
      <c r="C11" s="43">
        <f>Budget!C115</f>
        <v>0</v>
      </c>
      <c r="D11" s="42">
        <f>Budget!D115</f>
        <v>0</v>
      </c>
      <c r="E11" s="62">
        <f>Budget!F115</f>
        <v>0</v>
      </c>
      <c r="F11" s="62">
        <f>Budget!G115</f>
        <v>0</v>
      </c>
      <c r="G11" s="211">
        <f>Budget!H115</f>
        <v>0</v>
      </c>
      <c r="H11" s="42">
        <f>Budget!H16</f>
        <v>0</v>
      </c>
    </row>
    <row r="12" spans="1:8" x14ac:dyDescent="0.25">
      <c r="A12" s="42">
        <f>Budget!A116</f>
        <v>0</v>
      </c>
      <c r="B12" s="42">
        <f>Budget!B116</f>
        <v>0</v>
      </c>
      <c r="C12" s="43">
        <f>Budget!C116</f>
        <v>0</v>
      </c>
      <c r="D12" s="42">
        <f>Budget!D116</f>
        <v>0</v>
      </c>
      <c r="E12" s="62">
        <f>Budget!F116</f>
        <v>0</v>
      </c>
      <c r="F12" s="62">
        <f>Budget!G116</f>
        <v>0</v>
      </c>
      <c r="G12" s="211">
        <f>Budget!H116</f>
        <v>0</v>
      </c>
      <c r="H12" s="42">
        <f>Budget!H17</f>
        <v>0</v>
      </c>
    </row>
    <row r="13" spans="1:8" x14ac:dyDescent="0.25">
      <c r="A13" s="42">
        <f>Budget!A117</f>
        <v>0</v>
      </c>
      <c r="B13" s="42">
        <f>Budget!B117</f>
        <v>0</v>
      </c>
      <c r="C13" s="43">
        <f>Budget!C117</f>
        <v>0</v>
      </c>
      <c r="D13" s="42">
        <f>Budget!D117</f>
        <v>0</v>
      </c>
      <c r="E13" s="62">
        <f>Budget!F117</f>
        <v>0</v>
      </c>
      <c r="F13" s="62">
        <f>Budget!G117</f>
        <v>0</v>
      </c>
      <c r="G13" s="211">
        <f>Budget!H117</f>
        <v>0</v>
      </c>
      <c r="H13" s="42">
        <f>Budget!H18</f>
        <v>0</v>
      </c>
    </row>
    <row r="14" spans="1:8" x14ac:dyDescent="0.25">
      <c r="A14" s="42">
        <f>Budget!A118</f>
        <v>0</v>
      </c>
      <c r="B14" s="42">
        <f>Budget!B118</f>
        <v>0</v>
      </c>
      <c r="C14" s="43">
        <f>Budget!C118</f>
        <v>0</v>
      </c>
      <c r="D14" s="42">
        <f>Budget!D118</f>
        <v>0</v>
      </c>
      <c r="E14" s="62">
        <f>Budget!F118</f>
        <v>0</v>
      </c>
      <c r="F14" s="62">
        <f>Budget!G118</f>
        <v>0</v>
      </c>
      <c r="G14" s="211">
        <f>Budget!H118</f>
        <v>0</v>
      </c>
      <c r="H14" s="42">
        <f>Budget!H19</f>
        <v>0</v>
      </c>
    </row>
    <row r="15" spans="1:8" x14ac:dyDescent="0.25">
      <c r="A15" s="42">
        <f>Budget!A119</f>
        <v>0</v>
      </c>
      <c r="B15" s="42">
        <f>Budget!B119</f>
        <v>0</v>
      </c>
      <c r="C15" s="43">
        <f>Budget!C119</f>
        <v>0</v>
      </c>
      <c r="D15" s="42">
        <f>Budget!D119</f>
        <v>0</v>
      </c>
      <c r="E15" s="62">
        <f>Budget!F119</f>
        <v>0</v>
      </c>
      <c r="F15" s="62">
        <f>Budget!G119</f>
        <v>0</v>
      </c>
      <c r="G15" s="211">
        <f>Budget!H119</f>
        <v>0</v>
      </c>
      <c r="H15" s="42">
        <f>Budget!H20</f>
        <v>0</v>
      </c>
    </row>
    <row r="16" spans="1:8" x14ac:dyDescent="0.25">
      <c r="A16" s="42">
        <f>Budget!A120</f>
        <v>0</v>
      </c>
      <c r="B16" s="42">
        <f>Budget!B120</f>
        <v>0</v>
      </c>
      <c r="C16" s="43">
        <f>Budget!C120</f>
        <v>0</v>
      </c>
      <c r="D16" s="42">
        <f>Budget!D120</f>
        <v>0</v>
      </c>
      <c r="E16" s="62">
        <f>Budget!F120</f>
        <v>0</v>
      </c>
      <c r="F16" s="62">
        <f>Budget!G120</f>
        <v>0</v>
      </c>
      <c r="G16" s="211">
        <f>Budget!H120</f>
        <v>0</v>
      </c>
      <c r="H16" s="42">
        <f>Budget!H21</f>
        <v>0</v>
      </c>
    </row>
    <row r="17" spans="1:8" x14ac:dyDescent="0.25">
      <c r="A17" s="42">
        <f>Budget!A121</f>
        <v>0</v>
      </c>
      <c r="B17" s="42">
        <f>Budget!B121</f>
        <v>0</v>
      </c>
      <c r="C17" s="43">
        <f>Budget!C121</f>
        <v>0</v>
      </c>
      <c r="D17" s="42">
        <f>Budget!D121</f>
        <v>0</v>
      </c>
      <c r="E17" s="62">
        <f>Budget!F121</f>
        <v>0</v>
      </c>
      <c r="F17" s="62">
        <f>Budget!G121</f>
        <v>0</v>
      </c>
      <c r="G17" s="211">
        <f>Budget!H121</f>
        <v>0</v>
      </c>
      <c r="H17" s="42">
        <f>Budget!H22</f>
        <v>0</v>
      </c>
    </row>
    <row r="18" spans="1:8" x14ac:dyDescent="0.25">
      <c r="A18" s="42">
        <f>Budget!A122</f>
        <v>0</v>
      </c>
      <c r="B18" s="42">
        <f>Budget!B122</f>
        <v>0</v>
      </c>
      <c r="C18" s="43">
        <f>Budget!C122</f>
        <v>0</v>
      </c>
      <c r="D18" s="42">
        <f>Budget!D122</f>
        <v>0</v>
      </c>
      <c r="E18" s="62">
        <f>Budget!F122</f>
        <v>0</v>
      </c>
      <c r="F18" s="62">
        <f>Budget!G122</f>
        <v>0</v>
      </c>
      <c r="G18" s="211">
        <f>Budget!H122</f>
        <v>0</v>
      </c>
      <c r="H18" s="42">
        <f>Budget!H23</f>
        <v>0</v>
      </c>
    </row>
    <row r="19" spans="1:8" x14ac:dyDescent="0.25">
      <c r="A19" s="42">
        <f>Budget!A123</f>
        <v>0</v>
      </c>
      <c r="B19" s="42">
        <f>Budget!B123</f>
        <v>0</v>
      </c>
      <c r="C19" s="43">
        <f>Budget!C123</f>
        <v>0</v>
      </c>
      <c r="D19" s="42">
        <f>Budget!D123</f>
        <v>0</v>
      </c>
      <c r="E19" s="62">
        <f>Budget!F123</f>
        <v>0</v>
      </c>
      <c r="F19" s="62">
        <f>Budget!G123</f>
        <v>0</v>
      </c>
      <c r="G19" s="211">
        <f>Budget!H123</f>
        <v>0</v>
      </c>
      <c r="H19" s="42">
        <f>Budget!H24</f>
        <v>0</v>
      </c>
    </row>
    <row r="20" spans="1:8" x14ac:dyDescent="0.25">
      <c r="A20" s="42">
        <f>Budget!A124</f>
        <v>0</v>
      </c>
      <c r="B20" s="42">
        <f>Budget!B124</f>
        <v>0</v>
      </c>
      <c r="C20" s="43">
        <f>Budget!C124</f>
        <v>0</v>
      </c>
      <c r="D20" s="42">
        <f>Budget!D124</f>
        <v>0</v>
      </c>
      <c r="E20" s="62">
        <f>Budget!F124</f>
        <v>0</v>
      </c>
      <c r="F20" s="62">
        <f>Budget!G124</f>
        <v>0</v>
      </c>
      <c r="G20" s="211">
        <f>Budget!H124</f>
        <v>0</v>
      </c>
      <c r="H20" s="42">
        <f>Budget!H25</f>
        <v>0</v>
      </c>
    </row>
    <row r="21" spans="1:8" x14ac:dyDescent="0.25">
      <c r="A21" s="42">
        <f>Budget!A125</f>
        <v>0</v>
      </c>
      <c r="B21" s="42">
        <f>Budget!B125</f>
        <v>0</v>
      </c>
      <c r="C21" s="43">
        <f>Budget!C125</f>
        <v>0</v>
      </c>
      <c r="D21" s="42">
        <f>Budget!D125</f>
        <v>0</v>
      </c>
      <c r="E21" s="62">
        <f>Budget!F125</f>
        <v>0</v>
      </c>
      <c r="F21" s="62">
        <f>Budget!G125</f>
        <v>0</v>
      </c>
      <c r="G21" s="211">
        <f>Budget!H125</f>
        <v>0</v>
      </c>
      <c r="H21" s="42">
        <f>Budget!H26</f>
        <v>0</v>
      </c>
    </row>
    <row r="22" spans="1:8" ht="15.75" thickBot="1" x14ac:dyDescent="0.3">
      <c r="A22" s="44" t="s">
        <v>5</v>
      </c>
      <c r="B22" s="44"/>
      <c r="C22" s="45"/>
      <c r="D22" s="44">
        <f>SUM(D4:D21)</f>
        <v>0</v>
      </c>
      <c r="E22" s="44"/>
      <c r="F22" s="44"/>
      <c r="G22" s="221">
        <f>SUM(G4:G21)</f>
        <v>0</v>
      </c>
      <c r="H22" s="44"/>
    </row>
  </sheetData>
  <sheetProtection algorithmName="SHA-512" hashValue="gQZVBE+Z+3zZXowWW4c97QoXcM9Js6mjvCtNCx2LEGpVGwLIutwJAoSUv+NH6YHkvhenhq/+VF8h2Qu6WAlqQQ==" saltValue="clUqkJPj1J9dh0pod8hIVA=="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6"/>
  <sheetViews>
    <sheetView workbookViewId="0">
      <selection activeCell="E9" sqref="E9"/>
    </sheetView>
  </sheetViews>
  <sheetFormatPr defaultRowHeight="15" x14ac:dyDescent="0.25"/>
  <cols>
    <col min="1" max="1" width="22.5703125" bestFit="1" customWidth="1"/>
    <col min="2" max="2" width="30.5703125" bestFit="1" customWidth="1"/>
    <col min="3" max="3" width="33.5703125" bestFit="1" customWidth="1"/>
    <col min="4" max="4" width="15.28515625" bestFit="1" customWidth="1"/>
    <col min="5" max="5" width="16.5703125" bestFit="1" customWidth="1"/>
    <col min="6" max="6" width="14.7109375" bestFit="1" customWidth="1"/>
    <col min="7" max="7" width="11.42578125" bestFit="1" customWidth="1"/>
    <col min="8" max="9" width="10.5703125" bestFit="1" customWidth="1"/>
    <col min="12" max="12" width="12.85546875" bestFit="1" customWidth="1"/>
    <col min="13" max="13" width="11" bestFit="1" customWidth="1"/>
    <col min="14" max="14" width="11.5703125" bestFit="1" customWidth="1"/>
    <col min="15" max="15" width="43.42578125" bestFit="1" customWidth="1"/>
  </cols>
  <sheetData>
    <row r="1" spans="1:15" x14ac:dyDescent="0.25">
      <c r="A1" s="2" t="s">
        <v>86</v>
      </c>
      <c r="B1" s="6"/>
      <c r="C1" s="6"/>
      <c r="D1" s="23"/>
      <c r="E1" s="6"/>
      <c r="F1" s="6"/>
      <c r="G1" s="6"/>
      <c r="H1" s="23"/>
      <c r="I1" s="138"/>
      <c r="J1" s="138"/>
      <c r="K1" s="139"/>
      <c r="L1" s="139"/>
      <c r="M1" s="139"/>
      <c r="N1" s="139"/>
      <c r="O1" s="139"/>
    </row>
    <row r="2" spans="1:15" x14ac:dyDescent="0.25">
      <c r="A2" s="2" t="s">
        <v>88</v>
      </c>
      <c r="B2" s="6"/>
      <c r="C2" s="6"/>
      <c r="D2" s="23"/>
      <c r="E2" s="6"/>
      <c r="F2" s="6"/>
      <c r="G2" s="6"/>
      <c r="H2" s="23"/>
      <c r="I2" s="138"/>
      <c r="J2" s="138"/>
      <c r="K2" s="139"/>
      <c r="L2" s="139"/>
      <c r="M2" s="139"/>
      <c r="N2" s="139"/>
      <c r="O2" s="139"/>
    </row>
    <row r="3" spans="1:15" ht="45" x14ac:dyDescent="0.25">
      <c r="A3" s="200" t="s">
        <v>69</v>
      </c>
      <c r="B3" s="200" t="s">
        <v>39</v>
      </c>
      <c r="C3" s="200" t="s">
        <v>70</v>
      </c>
      <c r="D3" s="201" t="s">
        <v>71</v>
      </c>
      <c r="E3" s="201" t="s">
        <v>72</v>
      </c>
      <c r="F3" s="201" t="s">
        <v>73</v>
      </c>
      <c r="G3" s="201" t="s">
        <v>74</v>
      </c>
      <c r="H3" s="202" t="s">
        <v>75</v>
      </c>
      <c r="I3" s="202" t="s">
        <v>76</v>
      </c>
      <c r="J3" s="201" t="s">
        <v>77</v>
      </c>
      <c r="K3" s="202" t="s">
        <v>78</v>
      </c>
      <c r="L3" s="201" t="s">
        <v>79</v>
      </c>
      <c r="M3" s="201" t="s">
        <v>80</v>
      </c>
      <c r="N3" s="201" t="s">
        <v>7</v>
      </c>
      <c r="O3" s="201" t="s">
        <v>81</v>
      </c>
    </row>
    <row r="4" spans="1:15" x14ac:dyDescent="0.25">
      <c r="A4" s="215">
        <v>43470</v>
      </c>
      <c r="B4" s="208" t="s">
        <v>82</v>
      </c>
      <c r="C4" s="47" t="s">
        <v>83</v>
      </c>
      <c r="D4" s="48" t="s">
        <v>84</v>
      </c>
      <c r="E4" s="48" t="s">
        <v>85</v>
      </c>
      <c r="F4" s="49">
        <v>44080</v>
      </c>
      <c r="G4" s="49">
        <v>43805</v>
      </c>
      <c r="H4" s="203">
        <v>1000</v>
      </c>
      <c r="I4" s="203">
        <v>1185</v>
      </c>
      <c r="J4" s="133">
        <v>4</v>
      </c>
      <c r="K4" s="133">
        <v>3</v>
      </c>
      <c r="L4" s="203">
        <v>432.54</v>
      </c>
      <c r="M4" s="203">
        <v>779.19</v>
      </c>
      <c r="N4" s="203">
        <v>2617.54</v>
      </c>
      <c r="O4" s="48"/>
    </row>
    <row r="5" spans="1:15" x14ac:dyDescent="0.25">
      <c r="A5" s="216"/>
      <c r="B5" s="46">
        <f>Budget!A131</f>
        <v>0</v>
      </c>
      <c r="C5" s="50">
        <f>Budget!B131</f>
        <v>0</v>
      </c>
      <c r="D5" s="219">
        <f>Budget!C131</f>
        <v>0</v>
      </c>
      <c r="E5" s="219">
        <f>Budget!D131</f>
        <v>0</v>
      </c>
      <c r="F5" s="218">
        <f>Budget!F131</f>
        <v>0</v>
      </c>
      <c r="G5" s="218">
        <f>Budget!G131</f>
        <v>0</v>
      </c>
      <c r="H5" s="207">
        <f>Budget!H131</f>
        <v>0</v>
      </c>
      <c r="I5" s="204">
        <f>Budget!I131</f>
        <v>0</v>
      </c>
      <c r="J5" s="217">
        <f>Budget!J131</f>
        <v>0</v>
      </c>
      <c r="K5" s="276">
        <f>Budget!K131</f>
        <v>0</v>
      </c>
      <c r="L5" s="204">
        <f>Budget!L131</f>
        <v>0</v>
      </c>
      <c r="M5" s="204">
        <f>Budget!M131</f>
        <v>0</v>
      </c>
      <c r="N5" s="205">
        <f>Budget!N131</f>
        <v>0</v>
      </c>
      <c r="O5" s="277">
        <f>Budget!O131</f>
        <v>0</v>
      </c>
    </row>
    <row r="6" spans="1:15" x14ac:dyDescent="0.25">
      <c r="A6" s="216"/>
      <c r="B6" s="46">
        <f>Budget!A132</f>
        <v>0</v>
      </c>
      <c r="C6" s="50">
        <f>Budget!B132</f>
        <v>0</v>
      </c>
      <c r="D6" s="219">
        <f>Budget!C132</f>
        <v>0</v>
      </c>
      <c r="E6" s="219">
        <f>Budget!D132</f>
        <v>0</v>
      </c>
      <c r="F6" s="218">
        <f>Budget!F132</f>
        <v>0</v>
      </c>
      <c r="G6" s="218">
        <f>Budget!G132</f>
        <v>0</v>
      </c>
      <c r="H6" s="207">
        <f>Budget!H132</f>
        <v>0</v>
      </c>
      <c r="I6" s="204">
        <f>Budget!I132</f>
        <v>0</v>
      </c>
      <c r="J6" s="217">
        <f>Budget!J132</f>
        <v>0</v>
      </c>
      <c r="K6" s="276">
        <f>Budget!K132</f>
        <v>0</v>
      </c>
      <c r="L6" s="204">
        <f>Budget!L132</f>
        <v>0</v>
      </c>
      <c r="M6" s="204">
        <f>Budget!M132</f>
        <v>0</v>
      </c>
      <c r="N6" s="205">
        <f>Budget!N132</f>
        <v>0</v>
      </c>
      <c r="O6" s="277">
        <f>Budget!O132</f>
        <v>0</v>
      </c>
    </row>
    <row r="7" spans="1:15" x14ac:dyDescent="0.25">
      <c r="A7" s="216"/>
      <c r="B7" s="46">
        <f>Budget!A133</f>
        <v>0</v>
      </c>
      <c r="C7" s="50">
        <f>Budget!B133</f>
        <v>0</v>
      </c>
      <c r="D7" s="219">
        <f>Budget!C133</f>
        <v>0</v>
      </c>
      <c r="E7" s="219">
        <f>Budget!D133</f>
        <v>0</v>
      </c>
      <c r="F7" s="218">
        <f>Budget!F133</f>
        <v>0</v>
      </c>
      <c r="G7" s="218">
        <f>Budget!G133</f>
        <v>0</v>
      </c>
      <c r="H7" s="207">
        <f>Budget!H133</f>
        <v>0</v>
      </c>
      <c r="I7" s="204">
        <f>Budget!I133</f>
        <v>0</v>
      </c>
      <c r="J7" s="217">
        <f>Budget!J133</f>
        <v>0</v>
      </c>
      <c r="K7" s="276">
        <f>Budget!K133</f>
        <v>0</v>
      </c>
      <c r="L7" s="204">
        <f>Budget!L133</f>
        <v>0</v>
      </c>
      <c r="M7" s="204">
        <f>Budget!M133</f>
        <v>0</v>
      </c>
      <c r="N7" s="205">
        <f>Budget!N133</f>
        <v>0</v>
      </c>
      <c r="O7" s="277">
        <f>Budget!O133</f>
        <v>0</v>
      </c>
    </row>
    <row r="8" spans="1:15" x14ac:dyDescent="0.25">
      <c r="A8" s="216"/>
      <c r="B8" s="46">
        <f>Budget!A134</f>
        <v>0</v>
      </c>
      <c r="C8" s="50">
        <f>Budget!B134</f>
        <v>0</v>
      </c>
      <c r="D8" s="219">
        <f>Budget!C134</f>
        <v>0</v>
      </c>
      <c r="E8" s="219">
        <f>Budget!D134</f>
        <v>0</v>
      </c>
      <c r="F8" s="218">
        <f>Budget!F134</f>
        <v>0</v>
      </c>
      <c r="G8" s="218">
        <f>Budget!G134</f>
        <v>0</v>
      </c>
      <c r="H8" s="207">
        <f>Budget!H134</f>
        <v>0</v>
      </c>
      <c r="I8" s="204">
        <f>Budget!I134</f>
        <v>0</v>
      </c>
      <c r="J8" s="217">
        <f>Budget!J134</f>
        <v>0</v>
      </c>
      <c r="K8" s="276">
        <f>Budget!K134</f>
        <v>0</v>
      </c>
      <c r="L8" s="204">
        <f>Budget!L134</f>
        <v>0</v>
      </c>
      <c r="M8" s="204">
        <f>Budget!M134</f>
        <v>0</v>
      </c>
      <c r="N8" s="205">
        <f>Budget!N134</f>
        <v>0</v>
      </c>
      <c r="O8" s="277">
        <f>Budget!O134</f>
        <v>0</v>
      </c>
    </row>
    <row r="9" spans="1:15" x14ac:dyDescent="0.25">
      <c r="A9" s="216"/>
      <c r="B9" s="46">
        <f>Budget!A135</f>
        <v>0</v>
      </c>
      <c r="C9" s="50">
        <f>Budget!B135</f>
        <v>0</v>
      </c>
      <c r="D9" s="219">
        <f>Budget!C135</f>
        <v>0</v>
      </c>
      <c r="E9" s="219">
        <f>Budget!D135</f>
        <v>0</v>
      </c>
      <c r="F9" s="218">
        <f>Budget!F135</f>
        <v>0</v>
      </c>
      <c r="G9" s="218">
        <f>Budget!G135</f>
        <v>0</v>
      </c>
      <c r="H9" s="207">
        <f>Budget!H135</f>
        <v>0</v>
      </c>
      <c r="I9" s="204">
        <f>Budget!I135</f>
        <v>0</v>
      </c>
      <c r="J9" s="217">
        <f>Budget!J135</f>
        <v>0</v>
      </c>
      <c r="K9" s="276">
        <f>Budget!K135</f>
        <v>0</v>
      </c>
      <c r="L9" s="204">
        <f>Budget!L135</f>
        <v>0</v>
      </c>
      <c r="M9" s="204">
        <f>Budget!M135</f>
        <v>0</v>
      </c>
      <c r="N9" s="205">
        <f>Budget!N135</f>
        <v>0</v>
      </c>
      <c r="O9" s="277">
        <f>Budget!O135</f>
        <v>0</v>
      </c>
    </row>
    <row r="10" spans="1:15" x14ac:dyDescent="0.25">
      <c r="A10" s="216"/>
      <c r="B10" s="46">
        <f>Budget!A136</f>
        <v>0</v>
      </c>
      <c r="C10" s="50">
        <f>Budget!B136</f>
        <v>0</v>
      </c>
      <c r="D10" s="219">
        <f>Budget!C136</f>
        <v>0</v>
      </c>
      <c r="E10" s="219">
        <f>Budget!D136</f>
        <v>0</v>
      </c>
      <c r="F10" s="218">
        <f>Budget!F136</f>
        <v>0</v>
      </c>
      <c r="G10" s="218">
        <f>Budget!G136</f>
        <v>0</v>
      </c>
      <c r="H10" s="207">
        <f>Budget!H136</f>
        <v>0</v>
      </c>
      <c r="I10" s="204">
        <f>Budget!I136</f>
        <v>0</v>
      </c>
      <c r="J10" s="217">
        <f>Budget!J136</f>
        <v>0</v>
      </c>
      <c r="K10" s="276">
        <f>Budget!K136</f>
        <v>0</v>
      </c>
      <c r="L10" s="204">
        <f>Budget!L136</f>
        <v>0</v>
      </c>
      <c r="M10" s="204">
        <f>Budget!M136</f>
        <v>0</v>
      </c>
      <c r="N10" s="205">
        <f>Budget!N136</f>
        <v>0</v>
      </c>
      <c r="O10" s="277">
        <f>Budget!O136</f>
        <v>0</v>
      </c>
    </row>
    <row r="11" spans="1:15" x14ac:dyDescent="0.25">
      <c r="A11" s="216"/>
      <c r="B11" s="46">
        <f>Budget!A137</f>
        <v>0</v>
      </c>
      <c r="C11" s="50">
        <f>Budget!B137</f>
        <v>0</v>
      </c>
      <c r="D11" s="219">
        <f>Budget!C137</f>
        <v>0</v>
      </c>
      <c r="E11" s="219">
        <f>Budget!D137</f>
        <v>0</v>
      </c>
      <c r="F11" s="218">
        <f>Budget!F137</f>
        <v>0</v>
      </c>
      <c r="G11" s="218">
        <f>Budget!G137</f>
        <v>0</v>
      </c>
      <c r="H11" s="207">
        <f>Budget!H137</f>
        <v>0</v>
      </c>
      <c r="I11" s="204">
        <f>Budget!I137</f>
        <v>0</v>
      </c>
      <c r="J11" s="217">
        <f>Budget!J137</f>
        <v>0</v>
      </c>
      <c r="K11" s="276">
        <f>Budget!K137</f>
        <v>0</v>
      </c>
      <c r="L11" s="204">
        <f>Budget!L137</f>
        <v>0</v>
      </c>
      <c r="M11" s="204">
        <f>Budget!M137</f>
        <v>0</v>
      </c>
      <c r="N11" s="205">
        <f>Budget!N137</f>
        <v>0</v>
      </c>
      <c r="O11" s="277">
        <f>Budget!O137</f>
        <v>0</v>
      </c>
    </row>
    <row r="12" spans="1:15" x14ac:dyDescent="0.25">
      <c r="A12" s="216"/>
      <c r="B12" s="46">
        <f>Budget!A138</f>
        <v>0</v>
      </c>
      <c r="C12" s="50">
        <f>Budget!B138</f>
        <v>0</v>
      </c>
      <c r="D12" s="219">
        <f>Budget!C138</f>
        <v>0</v>
      </c>
      <c r="E12" s="219">
        <f>Budget!D138</f>
        <v>0</v>
      </c>
      <c r="F12" s="218">
        <f>Budget!F138</f>
        <v>0</v>
      </c>
      <c r="G12" s="218">
        <f>Budget!G138</f>
        <v>0</v>
      </c>
      <c r="H12" s="207">
        <f>Budget!H138</f>
        <v>0</v>
      </c>
      <c r="I12" s="204">
        <f>Budget!I138</f>
        <v>0</v>
      </c>
      <c r="J12" s="217">
        <f>Budget!J138</f>
        <v>0</v>
      </c>
      <c r="K12" s="276">
        <f>Budget!K138</f>
        <v>0</v>
      </c>
      <c r="L12" s="204">
        <f>Budget!L138</f>
        <v>0</v>
      </c>
      <c r="M12" s="204">
        <f>Budget!M138</f>
        <v>0</v>
      </c>
      <c r="N12" s="205">
        <f>Budget!N138</f>
        <v>0</v>
      </c>
      <c r="O12" s="277">
        <f>Budget!O138</f>
        <v>0</v>
      </c>
    </row>
    <row r="13" spans="1:15" x14ac:dyDescent="0.25">
      <c r="A13" s="216"/>
      <c r="B13" s="46">
        <f>Budget!A139</f>
        <v>0</v>
      </c>
      <c r="C13" s="50">
        <f>Budget!B139</f>
        <v>0</v>
      </c>
      <c r="D13" s="219">
        <f>Budget!C139</f>
        <v>0</v>
      </c>
      <c r="E13" s="219">
        <f>Budget!D139</f>
        <v>0</v>
      </c>
      <c r="F13" s="218">
        <f>Budget!F139</f>
        <v>0</v>
      </c>
      <c r="G13" s="218">
        <f>Budget!G139</f>
        <v>0</v>
      </c>
      <c r="H13" s="207">
        <f>Budget!H139</f>
        <v>0</v>
      </c>
      <c r="I13" s="204">
        <f>Budget!I139</f>
        <v>0</v>
      </c>
      <c r="J13" s="217">
        <f>Budget!J139</f>
        <v>0</v>
      </c>
      <c r="K13" s="276">
        <f>Budget!K139</f>
        <v>0</v>
      </c>
      <c r="L13" s="204">
        <f>Budget!L139</f>
        <v>0</v>
      </c>
      <c r="M13" s="204">
        <f>Budget!M139</f>
        <v>0</v>
      </c>
      <c r="N13" s="205">
        <f>Budget!N139</f>
        <v>0</v>
      </c>
      <c r="O13" s="277">
        <f>Budget!O139</f>
        <v>0</v>
      </c>
    </row>
    <row r="14" spans="1:15" x14ac:dyDescent="0.25">
      <c r="A14" s="216"/>
      <c r="B14" s="46">
        <f>Budget!A140</f>
        <v>0</v>
      </c>
      <c r="C14" s="50">
        <f>Budget!B140</f>
        <v>0</v>
      </c>
      <c r="D14" s="219">
        <f>Budget!C140</f>
        <v>0</v>
      </c>
      <c r="E14" s="219">
        <f>Budget!D140</f>
        <v>0</v>
      </c>
      <c r="F14" s="218">
        <f>Budget!F140</f>
        <v>0</v>
      </c>
      <c r="G14" s="218">
        <f>Budget!G140</f>
        <v>0</v>
      </c>
      <c r="H14" s="207">
        <f>Budget!H140</f>
        <v>0</v>
      </c>
      <c r="I14" s="204">
        <f>Budget!I140</f>
        <v>0</v>
      </c>
      <c r="J14" s="217">
        <f>Budget!J140</f>
        <v>0</v>
      </c>
      <c r="K14" s="276">
        <f>Budget!K140</f>
        <v>0</v>
      </c>
      <c r="L14" s="204">
        <f>Budget!L140</f>
        <v>0</v>
      </c>
      <c r="M14" s="204">
        <f>Budget!M140</f>
        <v>0</v>
      </c>
      <c r="N14" s="205">
        <f>Budget!N140</f>
        <v>0</v>
      </c>
      <c r="O14" s="277">
        <f>Budget!O140</f>
        <v>0</v>
      </c>
    </row>
    <row r="15" spans="1:15" x14ac:dyDescent="0.25">
      <c r="A15" s="216"/>
      <c r="B15" s="46">
        <f>Budget!A141</f>
        <v>0</v>
      </c>
      <c r="C15" s="50">
        <f>Budget!B141</f>
        <v>0</v>
      </c>
      <c r="D15" s="219">
        <f>Budget!C141</f>
        <v>0</v>
      </c>
      <c r="E15" s="219">
        <f>Budget!D141</f>
        <v>0</v>
      </c>
      <c r="F15" s="218">
        <f>Budget!F141</f>
        <v>0</v>
      </c>
      <c r="G15" s="218">
        <f>Budget!G141</f>
        <v>0</v>
      </c>
      <c r="H15" s="207">
        <f>Budget!H141</f>
        <v>0</v>
      </c>
      <c r="I15" s="204">
        <f>Budget!I141</f>
        <v>0</v>
      </c>
      <c r="J15" s="217">
        <f>Budget!J141</f>
        <v>0</v>
      </c>
      <c r="K15" s="276">
        <f>Budget!K141</f>
        <v>0</v>
      </c>
      <c r="L15" s="204">
        <f>Budget!L141</f>
        <v>0</v>
      </c>
      <c r="M15" s="204">
        <f>Budget!M141</f>
        <v>0</v>
      </c>
      <c r="N15" s="205">
        <f>Budget!N141</f>
        <v>0</v>
      </c>
      <c r="O15" s="277">
        <f>Budget!O141</f>
        <v>0</v>
      </c>
    </row>
    <row r="16" spans="1:15" s="288" customFormat="1" x14ac:dyDescent="0.25">
      <c r="A16" s="278" t="s">
        <v>5</v>
      </c>
      <c r="B16" s="279" t="str">
        <f>Budget!A142</f>
        <v>TOTAL</v>
      </c>
      <c r="C16" s="280">
        <f>Budget!B142</f>
        <v>0</v>
      </c>
      <c r="D16" s="281">
        <f>Budget!C142</f>
        <v>0</v>
      </c>
      <c r="E16" s="281">
        <f>Budget!D142</f>
        <v>0</v>
      </c>
      <c r="F16" s="282">
        <f>Budget!F142</f>
        <v>0</v>
      </c>
      <c r="G16" s="282">
        <f>Budget!G142</f>
        <v>0</v>
      </c>
      <c r="H16" s="283">
        <f>Budget!H142</f>
        <v>0</v>
      </c>
      <c r="I16" s="283">
        <f>Budget!I142</f>
        <v>0</v>
      </c>
      <c r="J16" s="284">
        <f>Budget!J142</f>
        <v>0</v>
      </c>
      <c r="K16" s="285">
        <f>Budget!K142</f>
        <v>0</v>
      </c>
      <c r="L16" s="283">
        <f>Budget!L142</f>
        <v>0</v>
      </c>
      <c r="M16" s="283">
        <f>Budget!M142</f>
        <v>0</v>
      </c>
      <c r="N16" s="286">
        <f>Budget!N142</f>
        <v>0</v>
      </c>
      <c r="O16" s="287"/>
    </row>
  </sheetData>
  <sheetProtection algorithmName="SHA-512" hashValue="MUewoQuT7bsiz1SQNKdGXACym7Fv35s/iN9zVvTze/09GzVgIAI0BXEe+tRwV3erRUOATRrc/7bhsxAqjcbY/Q==" saltValue="yw4KKRL6fHSWJzXkY0bQWw==" spinCount="100000" sheet="1" objects="1" scenarios="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Budget</vt:lpstr>
      <vt:lpstr>Office use only budget</vt:lpstr>
      <vt:lpstr>Office use direct labour</vt:lpstr>
      <vt:lpstr>Office use travel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2020-07-10T05:58:10Z</dcterms:created>
  <dcterms:modified xsi:type="dcterms:W3CDTF">2023-10-16T00:08:30Z</dcterms:modified>
</cp:coreProperties>
</file>